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ktionenkvch.sharepoint.com/teams/FS-Grundbildung_BiVo_2012-2019/SchulischesQV/01_QV Infos für Schulen/Notenrechner/BiVo2023 Notenrechner und Zusammensetzung/"/>
    </mc:Choice>
  </mc:AlternateContent>
  <xr:revisionPtr revIDLastSave="12" documentId="13_ncr:1_{35464155-0F3C-45F3-B0CB-691FD53CB7F6}" xr6:coauthVersionLast="47" xr6:coauthVersionMax="47" xr10:uidLastSave="{2DD9EE9D-4DCD-445D-89A3-BADB89F7430C}"/>
  <bookViews>
    <workbookView xWindow="28680" yWindow="-4020" windowWidth="29040" windowHeight="17520" xr2:uid="{15E56405-D87E-4B77-8C68-FB6D81723F87}"/>
  </bookViews>
  <sheets>
    <sheet name="EB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F17" i="2"/>
  <c r="F8" i="2" l="1"/>
  <c r="B8" i="2"/>
  <c r="D8" i="2"/>
  <c r="F10" i="2" l="1"/>
  <c r="F26" i="2" s="1"/>
  <c r="F27" i="2" s="1"/>
</calcChain>
</file>

<file path=xl/sharedStrings.xml><?xml version="1.0" encoding="utf-8"?>
<sst xmlns="http://schemas.openxmlformats.org/spreadsheetml/2006/main" count="64" uniqueCount="48">
  <si>
    <r>
      <t xml:space="preserve">Procédure de qualification avec examen final AFP
</t>
    </r>
    <r>
      <rPr>
        <b/>
        <sz val="10"/>
        <rFont val="Arial"/>
        <family val="2"/>
      </rPr>
      <t>(selon l'ordonance sur la formation professionnelle 2023)</t>
    </r>
  </si>
  <si>
    <t>Notes d'expérience (Pondération PQ 40%)</t>
  </si>
  <si>
    <t>Formation à la pratique professionnelle
(Entreprise)
DCO a - DCO e</t>
  </si>
  <si>
    <r>
      <t xml:space="preserve">Note
</t>
    </r>
    <r>
      <rPr>
        <sz val="9"/>
        <rFont val="Arial"/>
        <family val="2"/>
      </rPr>
      <t>(arrondies à des notes entières ou à des demi-notes)</t>
    </r>
  </si>
  <si>
    <t>Cours interentreprises
DCO a - DCO e</t>
  </si>
  <si>
    <t>Connaissances professionelles et culture générale 
(école professionnelle)
DCO a - DCO e</t>
  </si>
  <si>
    <t>Contrôle de compétence de l'entreprise 1</t>
  </si>
  <si>
    <t>Contrôle de compétence interentreprises 1</t>
  </si>
  <si>
    <t>Note semestrielle 1 (DCO a - DCO e)</t>
  </si>
  <si>
    <t>Contrôle de compétence de l'entreprise 2</t>
  </si>
  <si>
    <t>Contrôle de compétence interentreprises 2</t>
  </si>
  <si>
    <t>Note semestrielle 2 (DCO a - DCO e)</t>
  </si>
  <si>
    <t>Contrôle de compétence de l'entreprise 3</t>
  </si>
  <si>
    <t>Note semestrielle 3 (DCO a, b, c, e)</t>
  </si>
  <si>
    <t>Contrôle de compétence de l'entreprise 4</t>
  </si>
  <si>
    <t>Note semestrielle 4 (DCO b, c, e)</t>
  </si>
  <si>
    <r>
      <t xml:space="preserve">Note d'expérience = Moyenne des 4 contrôles de compétences de l'entreprise
</t>
    </r>
    <r>
      <rPr>
        <sz val="10"/>
        <rFont val="Arial"/>
        <family val="2"/>
      </rPr>
      <t>(arrondies à des notes entières ou à des demi-notes)</t>
    </r>
  </si>
  <si>
    <r>
      <t xml:space="preserve">Note d'expérience = Moyenne des 2 contrôles de compétences interentreprises
</t>
    </r>
    <r>
      <rPr>
        <sz val="10"/>
        <rFont val="Arial"/>
        <family val="2"/>
      </rPr>
      <t>(arrondies à des notes entières ou à des demi-notes)</t>
    </r>
  </si>
  <si>
    <r>
      <t xml:space="preserve">Note d'expérience = Moyenne des 4 notes semestrielles
</t>
    </r>
    <r>
      <rPr>
        <sz val="10"/>
        <rFont val="Arial"/>
        <family val="2"/>
      </rPr>
      <t>(arrondies à des notes entières ou à des demi-notes)</t>
    </r>
  </si>
  <si>
    <t>Pondération</t>
  </si>
  <si>
    <r>
      <rPr>
        <b/>
        <sz val="12"/>
        <color theme="1"/>
        <rFont val="Arial"/>
        <family val="2"/>
      </rPr>
      <t xml:space="preserve">Note d'expérience globale </t>
    </r>
    <r>
      <rPr>
        <sz val="12"/>
        <color theme="1"/>
        <rFont val="Arial"/>
        <family val="2"/>
      </rPr>
      <t>(moyenne pondérée de la somme des trois domaines de qualification, arrondie à la première décimale)</t>
    </r>
  </si>
  <si>
    <r>
      <rPr>
        <b/>
        <sz val="12"/>
        <rFont val="Arial"/>
        <family val="2"/>
      </rPr>
      <t>Travail pratique (Pondération PQ 30% - Note éliminatoire -</t>
    </r>
    <r>
      <rPr>
        <sz val="12"/>
        <rFont val="Arial"/>
        <family val="2"/>
      </rPr>
      <t xml:space="preserve"> arrondie à la premère décimale): étude de cas dirigée de 40 minutes</t>
    </r>
  </si>
  <si>
    <t>Domaine de compétence opérationelle</t>
  </si>
  <si>
    <t>Nature de l'examen</t>
  </si>
  <si>
    <t>DCO a</t>
  </si>
  <si>
    <t>10 min oral</t>
  </si>
  <si>
    <t>exercice de corbeille à courrier (fixer des priorités)</t>
  </si>
  <si>
    <t>25% - note entière ou demi-note</t>
  </si>
  <si>
    <t>DCO b</t>
  </si>
  <si>
    <t>15 min oral</t>
  </si>
  <si>
    <t>jeu de rôles (communication professionelle)</t>
  </si>
  <si>
    <t>DCO c - e</t>
  </si>
  <si>
    <t>décrire et expliquer des situations opérationnelles</t>
  </si>
  <si>
    <t>50% - note entière ou demi-note</t>
  </si>
  <si>
    <r>
      <t xml:space="preserve">Travail pratique </t>
    </r>
    <r>
      <rPr>
        <sz val="12"/>
        <rFont val="Arial"/>
        <family val="2"/>
      </rPr>
      <t>(moyenne pondérée de la somme des trois domaines de qualification, arrondie à la première décimale)</t>
    </r>
  </si>
  <si>
    <r>
      <t>Examens scolaires finaux sur les connaissances professionnelles et la culture générale</t>
    </r>
    <r>
      <rPr>
        <b/>
        <sz val="11"/>
        <color theme="1"/>
        <rFont val="Arial"/>
        <family val="2"/>
      </rPr>
      <t xml:space="preserve"> (Pondération PQ 30% -</t>
    </r>
    <r>
      <rPr>
        <sz val="11"/>
        <color theme="1"/>
        <rFont val="Arial"/>
        <family val="2"/>
      </rPr>
      <t xml:space="preserve"> note entière ou demi-note)</t>
    </r>
  </si>
  <si>
    <t>30 min oral</t>
  </si>
  <si>
    <t>Présentation et utilisation active</t>
  </si>
  <si>
    <t>20 min oral</t>
  </si>
  <si>
    <t>Jeu de rôle et situations déterminantes pour le succès</t>
  </si>
  <si>
    <t>60 min écrit</t>
  </si>
  <si>
    <t>Trois simultations pratiques (incl. parties en langue étrangère)</t>
  </si>
  <si>
    <r>
      <t>Connaissances professionelles et culture générale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(moyenne de la somme des cinq domaines de qualification, arrondie à la première décimale)</t>
    </r>
  </si>
  <si>
    <r>
      <t xml:space="preserve">Résultat global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Note éliminatoire</t>
    </r>
    <r>
      <rPr>
        <sz val="11"/>
        <color theme="1"/>
        <rFont val="Arial"/>
        <family val="2"/>
      </rPr>
      <t xml:space="preserve"> - moyenne arrondie à la première décimale des notes pondérées des trois domaines de qualification)</t>
    </r>
  </si>
  <si>
    <t>La procédure de qualification avec examen final est réussie si les conditions suivantes sont réunies:</t>
  </si>
  <si>
    <t>a. la note du domaine de qualification «travail pratique» est supérieure ou égale à 4;</t>
  </si>
  <si>
    <t>b. la note globale est supérieure ou égale à 4.</t>
  </si>
  <si>
    <r>
      <t xml:space="preserve">Les procédures de qualification peuvent être répétées </t>
    </r>
    <r>
      <rPr>
        <b/>
        <sz val="10"/>
        <color theme="1"/>
        <rFont val="Arial"/>
        <family val="2"/>
      </rPr>
      <t>deux fois au maximum.</t>
    </r>
    <r>
      <rPr>
        <sz val="10"/>
        <color theme="1"/>
        <rFont val="Arial"/>
        <family val="2"/>
      </rPr>
      <t xml:space="preserve"> Les parties réussies ne doivent pas être répétées.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</si>
</sst>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7" borderId="6" xfId="0" applyFont="1" applyFill="1" applyBorder="1" applyAlignment="1">
      <alignment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vertical="center"/>
    </xf>
    <xf numFmtId="0" fontId="3" fillId="7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8" borderId="12" xfId="0" applyFont="1" applyFill="1" applyBorder="1"/>
    <xf numFmtId="9" fontId="1" fillId="8" borderId="15" xfId="0" applyNumberFormat="1" applyFont="1" applyFill="1" applyBorder="1" applyAlignment="1">
      <alignment horizontal="center" vertical="center"/>
    </xf>
    <xf numFmtId="9" fontId="1" fillId="3" borderId="15" xfId="0" applyNumberFormat="1" applyFont="1" applyFill="1" applyBorder="1" applyAlignment="1">
      <alignment horizontal="center" vertical="center"/>
    </xf>
    <xf numFmtId="0" fontId="1" fillId="4" borderId="12" xfId="0" applyFont="1" applyFill="1" applyBorder="1"/>
    <xf numFmtId="9" fontId="1" fillId="4" borderId="10" xfId="0" applyNumberFormat="1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6" borderId="16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12" borderId="9" xfId="0" applyFont="1" applyFill="1" applyBorder="1"/>
    <xf numFmtId="0" fontId="1" fillId="12" borderId="0" xfId="0" applyFont="1" applyFill="1"/>
    <xf numFmtId="0" fontId="1" fillId="12" borderId="0" xfId="0" applyFont="1" applyFill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0" fillId="12" borderId="21" xfId="0" applyFill="1" applyBorder="1"/>
    <xf numFmtId="0" fontId="0" fillId="12" borderId="1" xfId="0" applyFill="1" applyBorder="1" applyAlignment="1">
      <alignment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 wrapText="1"/>
    </xf>
    <xf numFmtId="0" fontId="0" fillId="0" borderId="20" xfId="0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>
      <alignment horizontal="left" vertical="center"/>
    </xf>
    <xf numFmtId="0" fontId="3" fillId="11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" fillId="13" borderId="9" xfId="0" applyFont="1" applyFill="1" applyBorder="1"/>
    <xf numFmtId="0" fontId="1" fillId="13" borderId="0" xfId="0" applyFont="1" applyFill="1"/>
    <xf numFmtId="0" fontId="1" fillId="13" borderId="0" xfId="0" applyFont="1" applyFill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0" fillId="13" borderId="19" xfId="0" applyFill="1" applyBorder="1"/>
    <xf numFmtId="0" fontId="0" fillId="13" borderId="4" xfId="0" applyFill="1" applyBorder="1" applyAlignment="1">
      <alignment horizontal="left" vertical="center"/>
    </xf>
    <xf numFmtId="9" fontId="0" fillId="13" borderId="4" xfId="0" applyNumberFormat="1" applyFill="1" applyBorder="1"/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9" fontId="0" fillId="12" borderId="4" xfId="0" applyNumberFormat="1" applyFill="1" applyBorder="1"/>
    <xf numFmtId="0" fontId="14" fillId="8" borderId="6" xfId="0" applyFont="1" applyFill="1" applyBorder="1" applyAlignment="1">
      <alignment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10" fillId="3" borderId="1" xfId="0" applyFont="1" applyFill="1" applyBorder="1"/>
    <xf numFmtId="0" fontId="13" fillId="8" borderId="3" xfId="0" applyFont="1" applyFill="1" applyBorder="1" applyAlignment="1">
      <alignment vertical="center" wrapText="1"/>
    </xf>
    <xf numFmtId="0" fontId="13" fillId="3" borderId="12" xfId="0" applyFont="1" applyFill="1" applyBorder="1"/>
    <xf numFmtId="0" fontId="13" fillId="3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5" fillId="6" borderId="16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vertical="center"/>
    </xf>
    <xf numFmtId="0" fontId="13" fillId="12" borderId="0" xfId="0" applyFont="1" applyFill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3" fillId="1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12" borderId="2" xfId="0" applyFont="1" applyFill="1" applyBorder="1" applyAlignment="1">
      <alignment horizontal="left" vertical="center"/>
    </xf>
    <xf numFmtId="0" fontId="10" fillId="12" borderId="25" xfId="0" applyFont="1" applyFill="1" applyBorder="1" applyAlignment="1">
      <alignment horizontal="left" vertical="center"/>
    </xf>
    <xf numFmtId="0" fontId="0" fillId="12" borderId="2" xfId="0" applyFill="1" applyBorder="1" applyAlignment="1">
      <alignment horizontal="left" vertical="center"/>
    </xf>
    <xf numFmtId="0" fontId="0" fillId="12" borderId="25" xfId="0" applyFill="1" applyBorder="1" applyAlignment="1">
      <alignment horizontal="left" vertical="center"/>
    </xf>
    <xf numFmtId="0" fontId="0" fillId="13" borderId="4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</xdr:colOff>
      <xdr:row>0</xdr:row>
      <xdr:rowOff>34290</xdr:rowOff>
    </xdr:from>
    <xdr:to>
      <xdr:col>5</xdr:col>
      <xdr:colOff>998607</xdr:colOff>
      <xdr:row>0</xdr:row>
      <xdr:rowOff>591313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D9714CF-8CD2-2988-0DB4-F8BE54093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755" y="34290"/>
          <a:ext cx="3130302" cy="549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A5AC-337E-4AE3-BEB7-209795438462}">
  <dimension ref="A1:F30"/>
  <sheetViews>
    <sheetView tabSelected="1" zoomScaleNormal="100" workbookViewId="0">
      <selection activeCell="F14" sqref="F14"/>
    </sheetView>
  </sheetViews>
  <sheetFormatPr defaultColWidth="10.85546875" defaultRowHeight="13.15"/>
  <cols>
    <col min="1" max="1" width="37.5703125" customWidth="1"/>
    <col min="2" max="2" width="15" style="3" customWidth="1"/>
    <col min="3" max="3" width="36.7109375" customWidth="1"/>
    <col min="4" max="4" width="14.140625" style="3" customWidth="1"/>
    <col min="5" max="5" width="32.140625" customWidth="1"/>
    <col min="6" max="6" width="15" style="3" customWidth="1"/>
    <col min="7" max="7" width="1.5703125" customWidth="1"/>
  </cols>
  <sheetData>
    <row r="1" spans="1:6" s="2" customFormat="1" ht="49.9" customHeight="1">
      <c r="A1" s="84" t="s">
        <v>0</v>
      </c>
      <c r="B1" s="84"/>
      <c r="C1" s="84"/>
      <c r="D1" s="1"/>
      <c r="F1" s="1"/>
    </row>
    <row r="2" spans="1:6" s="8" customFormat="1" ht="24.2" customHeight="1">
      <c r="A2" s="4" t="s">
        <v>1</v>
      </c>
      <c r="B2" s="5"/>
      <c r="C2" s="6"/>
      <c r="D2" s="5"/>
      <c r="E2" s="6"/>
      <c r="F2" s="7"/>
    </row>
    <row r="3" spans="1:6" s="9" customFormat="1" ht="59.25" customHeight="1">
      <c r="A3" s="68" t="s">
        <v>2</v>
      </c>
      <c r="B3" s="69" t="s">
        <v>3</v>
      </c>
      <c r="C3" s="60" t="s">
        <v>4</v>
      </c>
      <c r="D3" s="70" t="s">
        <v>3</v>
      </c>
      <c r="E3" s="71" t="s">
        <v>5</v>
      </c>
      <c r="F3" s="72" t="s">
        <v>3</v>
      </c>
    </row>
    <row r="4" spans="1:6">
      <c r="A4" s="10" t="s">
        <v>6</v>
      </c>
      <c r="B4" s="11"/>
      <c r="C4" s="74" t="s">
        <v>7</v>
      </c>
      <c r="D4" s="11"/>
      <c r="E4" s="12" t="s">
        <v>8</v>
      </c>
      <c r="F4" s="11"/>
    </row>
    <row r="5" spans="1:6">
      <c r="A5" s="10" t="s">
        <v>9</v>
      </c>
      <c r="B5" s="11"/>
      <c r="C5" s="74" t="s">
        <v>10</v>
      </c>
      <c r="D5" s="11"/>
      <c r="E5" s="73" t="s">
        <v>11</v>
      </c>
      <c r="F5" s="11"/>
    </row>
    <row r="6" spans="1:6">
      <c r="A6" s="10" t="s">
        <v>12</v>
      </c>
      <c r="B6" s="11"/>
      <c r="C6" s="13"/>
      <c r="D6" s="14"/>
      <c r="E6" s="12" t="s">
        <v>13</v>
      </c>
      <c r="F6" s="11"/>
    </row>
    <row r="7" spans="1:6">
      <c r="A7" s="10" t="s">
        <v>14</v>
      </c>
      <c r="B7" s="11"/>
      <c r="C7" s="13"/>
      <c r="D7" s="14"/>
      <c r="E7" s="12" t="s">
        <v>15</v>
      </c>
      <c r="F7" s="11"/>
    </row>
    <row r="8" spans="1:6" s="18" customFormat="1" ht="66">
      <c r="A8" s="75" t="s">
        <v>16</v>
      </c>
      <c r="B8" s="15" t="e">
        <f>ROUND(AVERAGE(B4,B5,B6,B7)*2,0)/2</f>
        <v>#DIV/0!</v>
      </c>
      <c r="C8" s="77" t="s">
        <v>17</v>
      </c>
      <c r="D8" s="16" t="e">
        <f>ROUND(AVERAGE(D4,D5)*2,0)/2</f>
        <v>#DIV/0!</v>
      </c>
      <c r="E8" s="78" t="s">
        <v>18</v>
      </c>
      <c r="F8" s="17" t="e">
        <f>ROUND(AVERAGE(F4,F5,F6,F7)*2,0)/2</f>
        <v>#DIV/0!</v>
      </c>
    </row>
    <row r="9" spans="1:6" s="9" customFormat="1" ht="13.9" thickBot="1">
      <c r="A9" s="19" t="s">
        <v>19</v>
      </c>
      <c r="B9" s="20">
        <v>0.25</v>
      </c>
      <c r="C9" s="76" t="s">
        <v>19</v>
      </c>
      <c r="D9" s="21">
        <v>0.25</v>
      </c>
      <c r="E9" s="22" t="s">
        <v>19</v>
      </c>
      <c r="F9" s="23">
        <v>0.5</v>
      </c>
    </row>
    <row r="10" spans="1:6" s="25" customFormat="1" ht="24.95" customHeight="1" thickBot="1">
      <c r="A10" s="63" t="s">
        <v>20</v>
      </c>
      <c r="B10" s="61"/>
      <c r="C10" s="62"/>
      <c r="D10" s="61"/>
      <c r="E10" s="62"/>
      <c r="F10" s="24" t="e">
        <f>ROUND(AVERAGE(B8,D8,F8,F8),1)</f>
        <v>#DIV/0!</v>
      </c>
    </row>
    <row r="11" spans="1:6" ht="6" customHeight="1"/>
    <row r="12" spans="1:6" s="28" customFormat="1" ht="24.95" customHeight="1">
      <c r="A12" s="80" t="s">
        <v>21</v>
      </c>
      <c r="B12" s="26"/>
      <c r="C12" s="79"/>
      <c r="D12" s="26"/>
      <c r="E12" s="26"/>
      <c r="F12" s="27"/>
    </row>
    <row r="13" spans="1:6" s="9" customFormat="1">
      <c r="A13" s="29" t="s">
        <v>22</v>
      </c>
      <c r="B13" s="81" t="s">
        <v>23</v>
      </c>
      <c r="C13" s="30"/>
      <c r="D13" s="31"/>
      <c r="E13" s="30" t="s">
        <v>19</v>
      </c>
      <c r="F13" s="32"/>
    </row>
    <row r="14" spans="1:6">
      <c r="A14" s="33" t="s">
        <v>24</v>
      </c>
      <c r="B14" s="34" t="s">
        <v>25</v>
      </c>
      <c r="C14" s="86" t="s">
        <v>26</v>
      </c>
      <c r="D14" s="87"/>
      <c r="E14" s="67" t="s">
        <v>27</v>
      </c>
      <c r="F14" s="35"/>
    </row>
    <row r="15" spans="1:6">
      <c r="A15" s="33" t="s">
        <v>28</v>
      </c>
      <c r="B15" s="36" t="s">
        <v>29</v>
      </c>
      <c r="C15" s="88" t="s">
        <v>30</v>
      </c>
      <c r="D15" s="89"/>
      <c r="E15" s="67" t="s">
        <v>27</v>
      </c>
      <c r="F15" s="35"/>
    </row>
    <row r="16" spans="1:6" ht="13.35" customHeight="1" thickBot="1">
      <c r="A16" s="33" t="s">
        <v>31</v>
      </c>
      <c r="B16" s="37" t="s">
        <v>29</v>
      </c>
      <c r="C16" s="86" t="s">
        <v>32</v>
      </c>
      <c r="D16" s="87"/>
      <c r="E16" s="67" t="s">
        <v>33</v>
      </c>
      <c r="F16" s="38"/>
    </row>
    <row r="17" spans="1:6" s="28" customFormat="1" ht="24.95" customHeight="1" thickBot="1">
      <c r="A17" s="82" t="s">
        <v>34</v>
      </c>
      <c r="B17" s="39"/>
      <c r="C17" s="39"/>
      <c r="D17" s="39"/>
      <c r="E17" s="39"/>
      <c r="F17" s="40" t="e">
        <f>ROUND(AVERAGE(F14,F15,F16,F16),1)</f>
        <v>#DIV/0!</v>
      </c>
    </row>
    <row r="18" spans="1:6" ht="6" customHeight="1"/>
    <row r="19" spans="1:6" s="28" customFormat="1" ht="24.95" customHeight="1">
      <c r="A19" s="41" t="s">
        <v>35</v>
      </c>
      <c r="B19" s="42"/>
      <c r="C19" s="42"/>
      <c r="D19" s="42"/>
      <c r="E19" s="42"/>
      <c r="F19" s="43"/>
    </row>
    <row r="20" spans="1:6" s="9" customFormat="1">
      <c r="A20" s="44" t="s">
        <v>22</v>
      </c>
      <c r="B20" s="83" t="s">
        <v>23</v>
      </c>
      <c r="C20" s="45"/>
      <c r="D20" s="46"/>
      <c r="E20" s="45" t="s">
        <v>19</v>
      </c>
      <c r="F20" s="47"/>
    </row>
    <row r="21" spans="1:6">
      <c r="A21" s="48" t="s">
        <v>24</v>
      </c>
      <c r="B21" s="49" t="s">
        <v>36</v>
      </c>
      <c r="C21" s="90" t="s">
        <v>37</v>
      </c>
      <c r="D21" s="90"/>
      <c r="E21" s="50" t="s">
        <v>27</v>
      </c>
      <c r="F21" s="35"/>
    </row>
    <row r="22" spans="1:6">
      <c r="A22" s="48" t="s">
        <v>28</v>
      </c>
      <c r="B22" s="49" t="s">
        <v>38</v>
      </c>
      <c r="C22" s="90" t="s">
        <v>39</v>
      </c>
      <c r="D22" s="90"/>
      <c r="E22" s="50" t="s">
        <v>27</v>
      </c>
      <c r="F22" s="35"/>
    </row>
    <row r="23" spans="1:6" ht="13.9" thickBot="1">
      <c r="A23" s="48" t="s">
        <v>31</v>
      </c>
      <c r="B23" s="49" t="s">
        <v>40</v>
      </c>
      <c r="C23" s="90" t="s">
        <v>41</v>
      </c>
      <c r="D23" s="90"/>
      <c r="E23" s="50" t="s">
        <v>33</v>
      </c>
      <c r="F23" s="38"/>
    </row>
    <row r="24" spans="1:6" s="28" customFormat="1" ht="24.95" customHeight="1" thickBot="1">
      <c r="A24" s="51" t="s">
        <v>42</v>
      </c>
      <c r="B24" s="52"/>
      <c r="C24" s="52"/>
      <c r="D24" s="52"/>
      <c r="E24" s="52"/>
      <c r="F24" s="53" t="e">
        <f>ROUND(AVERAGE(F21,F22,F23,F23),1)</f>
        <v>#DIV/0!</v>
      </c>
    </row>
    <row r="25" spans="1:6" ht="7.5" customHeight="1" thickBot="1"/>
    <row r="26" spans="1:6" s="8" customFormat="1" ht="24.95" customHeight="1" thickBot="1">
      <c r="A26" s="54" t="s">
        <v>43</v>
      </c>
      <c r="B26" s="55"/>
      <c r="C26" s="56"/>
      <c r="D26" s="55"/>
      <c r="E26" s="57"/>
      <c r="F26" s="58" t="e">
        <f>ROUND(AVERAGE(F10*0.4)+(F17*0.3)+(F24*0.3),1)</f>
        <v>#DIV/0!</v>
      </c>
    </row>
    <row r="27" spans="1:6" ht="21" customHeight="1" thickBot="1">
      <c r="A27" s="64" t="s">
        <v>44</v>
      </c>
      <c r="B27" s="65"/>
      <c r="C27" s="64"/>
      <c r="D27" s="65"/>
      <c r="F27" s="59" t="e">
        <f>IF(AND(F17&gt;=4,F26&gt;=4),"bestanden","nicht bestanden")</f>
        <v>#DIV/0!</v>
      </c>
    </row>
    <row r="28" spans="1:6">
      <c r="A28" s="64" t="s">
        <v>45</v>
      </c>
      <c r="B28" s="65"/>
      <c r="C28" s="64"/>
      <c r="D28" s="66"/>
    </row>
    <row r="29" spans="1:6">
      <c r="A29" s="85" t="s">
        <v>46</v>
      </c>
      <c r="B29" s="85"/>
      <c r="C29" s="64"/>
      <c r="D29" s="64"/>
    </row>
    <row r="30" spans="1:6">
      <c r="A30" t="s">
        <v>47</v>
      </c>
    </row>
  </sheetData>
  <sheetProtection sheet="1" selectLockedCells="1"/>
  <mergeCells count="8">
    <mergeCell ref="A1:C1"/>
    <mergeCell ref="A29:B29"/>
    <mergeCell ref="C14:D14"/>
    <mergeCell ref="C15:D15"/>
    <mergeCell ref="C16:D16"/>
    <mergeCell ref="C21:D21"/>
    <mergeCell ref="C22:D22"/>
    <mergeCell ref="C23:D23"/>
  </mergeCells>
  <pageMargins left="0" right="0" top="0" bottom="0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f9b33728-9845-4c26-b590-97e8e3d7ce2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EA8762F606AF40BD304786B1FC7FD7" ma:contentTypeVersion="14" ma:contentTypeDescription="Ein neues Dokument erstellen." ma:contentTypeScope="" ma:versionID="e56de009f433e0d24ac31a92b652de1a">
  <xsd:schema xmlns:xsd="http://www.w3.org/2001/XMLSchema" xmlns:xs="http://www.w3.org/2001/XMLSchema" xmlns:p="http://schemas.microsoft.com/office/2006/metadata/properties" xmlns:ns2="f9b33728-9845-4c26-b590-97e8e3d7ce2f" xmlns:ns3="6b0bada8-e6de-4a4a-adfd-6bbcc2b42952" targetNamespace="http://schemas.microsoft.com/office/2006/metadata/properties" ma:root="true" ma:fieldsID="7bead0076529ce6312b5fd8d3650380d" ns2:_="" ns3:_="">
    <xsd:import namespace="f9b33728-9845-4c26-b590-97e8e3d7ce2f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33728-9845-4c26-b590-97e8e3d7ce2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608b17f-e7e2-49b7-92ad-3e7edf271e2d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19F8C9-B14C-44DD-A52D-5B3A0A209C16}"/>
</file>

<file path=customXml/itemProps2.xml><?xml version="1.0" encoding="utf-8"?>
<ds:datastoreItem xmlns:ds="http://schemas.openxmlformats.org/officeDocument/2006/customXml" ds:itemID="{E4524523-0297-44B8-9F91-F80A2D8629E9}"/>
</file>

<file path=customXml/itemProps3.xml><?xml version="1.0" encoding="utf-8"?>
<ds:datastoreItem xmlns:ds="http://schemas.openxmlformats.org/officeDocument/2006/customXml" ds:itemID="{6D0BAB78-B1E4-4668-9718-C8AEFC9E81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2024-09-26T13:15:46Z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0x010100A6EA8762F606AF40BD304786B1FC7FD7</vt:lpwstr>
  </property>
  <property fmtid="{D5CDD505-2E9C-101B-9397-08002B2CF9AE}" pid="3" name="MediaServiceImageTags">
    <vt:lpwstr/>
  </property>
</Properties>
</file>