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Grundbildung_BiVo_2012-2019/SchulischesQV/01_QV Infos für Schulen/Notenrechner/BiVo2023 Notenrechner und Zusammensetzung/"/>
    </mc:Choice>
  </mc:AlternateContent>
  <xr:revisionPtr revIDLastSave="11" documentId="13_ncr:1_{7F16520B-83C5-4449-875C-235B1570D510}" xr6:coauthVersionLast="47" xr6:coauthVersionMax="47" xr10:uidLastSave="{7B0C679E-4363-47A1-A5FD-21EE7BF735E5}"/>
  <bookViews>
    <workbookView xWindow="28680" yWindow="-4020" windowWidth="29040" windowHeight="17520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0" i="1" l="1"/>
  <c r="D10" i="1"/>
  <c r="B10" i="1"/>
  <c r="F12" i="1" l="1"/>
  <c r="F25" i="1" s="1"/>
  <c r="F26" i="1" s="1"/>
</calcChain>
</file>

<file path=xl/sharedStrings.xml><?xml version="1.0" encoding="utf-8"?>
<sst xmlns="http://schemas.openxmlformats.org/spreadsheetml/2006/main" count="61" uniqueCount="48">
  <si>
    <r>
      <rPr>
        <b/>
        <sz val="12"/>
        <rFont val="Arial"/>
        <family val="2"/>
      </rPr>
      <t xml:space="preserve">Procédure de qualification avec examen final CFC </t>
    </r>
    <r>
      <rPr>
        <b/>
        <sz val="14"/>
        <rFont val="Arial"/>
        <family val="2"/>
      </rPr>
      <t xml:space="preserve">
</t>
    </r>
    <r>
      <rPr>
        <b/>
        <sz val="9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</si>
  <si>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</si>
  <si>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</si>
  <si>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</si>
  <si>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</si>
  <si>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professionnelles et culture générale 
(école professionnelle)
DCO A - DCO E
domaine à choix (DC) et option</t>
  </si>
  <si>
    <t>Contrôle de compétence de l'entreprise 1</t>
  </si>
  <si>
    <t>Contrôle de compétence interentreprises 1</t>
  </si>
  <si>
    <t>Note semestrielle 1 (DCO A - DCO E + DC)</t>
  </si>
  <si>
    <t>Contrôle de compétence de l'entreprise 2</t>
  </si>
  <si>
    <t>Contrôle de compétence interentreprises 2</t>
  </si>
  <si>
    <t>Note semestrielle 2 (DCO A - DCO E + DC)</t>
  </si>
  <si>
    <t>Contrôle de compétence de l'entreprise 3</t>
  </si>
  <si>
    <t>Note semestrielle 3 (DCO A - DCO E + DC)</t>
  </si>
  <si>
    <t>Contrôle de compétence de l'entreprise 4</t>
  </si>
  <si>
    <t>Note semestrielle 4 (DCO A - DCO E + DC)</t>
  </si>
  <si>
    <t>Contrôle de compétence de l'entreprise 5</t>
  </si>
  <si>
    <t>Note semestrielle 5 (DCO A - DCO C + option)</t>
  </si>
  <si>
    <t>Contrôle de compétence de l'entreprise 6</t>
  </si>
  <si>
    <t>Note semestrielle 6 (DCO B + DCO C + option)</t>
  </si>
  <si>
    <r>
      <t xml:space="preserve">Note d'expérience = Moyenne des 6 compétences de l'entreprise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</si>
  <si>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2 compétences interentreprises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</si>
  <si>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6 notes semestrielles
</t>
    </r>
    <r>
      <rPr>
        <sz val="9"/>
        <rFont val="Arial"/>
        <family val="2"/>
      </rPr>
      <t>(arrondies à des notes entières u à des demi-notes)</t>
    </r>
  </si>
  <si>
    <t>Pondération</t>
  </si>
  <si>
    <r>
      <rPr>
        <b/>
        <sz val="11"/>
        <color theme="1"/>
        <rFont val="Arial"/>
        <family val="2"/>
      </rPr>
      <t xml:space="preserve">Note d'expérience globale </t>
    </r>
    <r>
      <rPr>
        <sz val="11"/>
        <color theme="1"/>
        <rFont val="Arial"/>
        <family val="2"/>
      </rPr>
      <t>(moyenne pondérée de la somme des trois domaines de qualification, arrondie à la première décimale)</t>
    </r>
  </si>
  <si>
    <r>
      <t>Travail pratique (Pondération PQ 30% - note éliminatoire -</t>
    </r>
    <r>
      <rPr>
        <sz val="11"/>
        <color theme="1"/>
        <rFont val="Arial"/>
        <family val="2"/>
      </rPr>
      <t xml:space="preserve"> note entière ou demi-note)</t>
    </r>
  </si>
  <si>
    <r>
      <t xml:space="preserve">Examens scolaires finaux sur les connaissances professionnelles et la culture générale (Pondération PQ 30% - note éliminatoire - </t>
    </r>
    <r>
      <rPr>
        <sz val="11"/>
        <color theme="1"/>
        <rFont val="Arial"/>
        <family val="2"/>
      </rPr>
      <t>note entière ou demi-note)</t>
    </r>
  </si>
  <si>
    <t>Domaine de compétences opérationelles</t>
  </si>
  <si>
    <t>Nature de l'examen</t>
  </si>
  <si>
    <t>DCO A</t>
  </si>
  <si>
    <t>30 min oral</t>
  </si>
  <si>
    <t>Présentation et utilisation active</t>
  </si>
  <si>
    <t>20% - note entère ou demi-note</t>
  </si>
  <si>
    <t>DCO B</t>
  </si>
  <si>
    <t>75 min écrit</t>
  </si>
  <si>
    <t>Étude de cas avec tâches partielles</t>
  </si>
  <si>
    <t>DCO C</t>
  </si>
  <si>
    <t>Simulations pratiques (+ une langue étrangère)</t>
  </si>
  <si>
    <t>DCO D</t>
  </si>
  <si>
    <t>Jeu de rôle et utilisation active (+ une langue étrangère)</t>
  </si>
  <si>
    <t>DCO E</t>
  </si>
  <si>
    <r>
      <t xml:space="preserve">Résultat global (Note  éliminatoire - </t>
    </r>
    <r>
      <rPr>
        <sz val="11"/>
        <color theme="1"/>
        <rFont val="Arial"/>
        <family val="2"/>
      </rPr>
      <t>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</si>
  <si>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</si>
  <si>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</si>
  <si>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du domaine de qualification «connaissances professionnelles et culture générale» est supérieure ou égale à 4;</t>
  </si>
  <si>
    <t>c. la note globale est supérieure ou égale à 4.</t>
  </si>
  <si>
    <r>
      <t xml:space="preserve">La procédure de qualification peut être répétée </t>
    </r>
    <r>
      <rPr>
        <b/>
        <sz val="9"/>
        <rFont val="Arial"/>
        <family val="2"/>
      </rPr>
      <t>deux fois au maximum.</t>
    </r>
    <r>
      <rPr>
        <sz val="9"/>
        <rFont val="Arial"/>
        <family val="2"/>
      </rPr>
      <t xml:space="preserve"> Les parties réussies ne doivent pas être répétées.</t>
    </r>
  </si>
  <si>
    <r>
      <t>Connaissances professionelles et culture générale - note globale</t>
    </r>
    <r>
      <rPr>
        <sz val="8"/>
        <color theme="1"/>
        <rFont val="Arial"/>
        <family val="2"/>
      </rPr>
      <t xml:space="preserve"> (moyenne de la somme des cinq domaines de qualification, arrondie à la première décimale)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</si>
</sst>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6" fillId="7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0" borderId="0" xfId="0" applyFont="1"/>
    <xf numFmtId="0" fontId="5" fillId="8" borderId="1" xfId="0" applyFont="1" applyFill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5" fillId="0" borderId="0" xfId="0" applyFont="1"/>
    <xf numFmtId="0" fontId="5" fillId="3" borderId="11" xfId="0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4" fillId="8" borderId="17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9" fontId="4" fillId="3" borderId="17" xfId="0" applyNumberFormat="1" applyFont="1" applyFill="1" applyBorder="1" applyAlignment="1">
      <alignment horizontal="center" vertical="center"/>
    </xf>
    <xf numFmtId="0" fontId="4" fillId="4" borderId="14" xfId="0" applyFont="1" applyFill="1" applyBorder="1"/>
    <xf numFmtId="9" fontId="4" fillId="4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5" xfId="0" applyFont="1" applyFill="1" applyBorder="1" applyAlignment="1">
      <alignment vertical="center"/>
    </xf>
    <xf numFmtId="9" fontId="5" fillId="2" borderId="5" xfId="0" applyNumberFormat="1" applyFont="1" applyFill="1" applyBorder="1"/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9" xfId="0" applyFont="1" applyFill="1" applyBorder="1" applyAlignment="1">
      <alignment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8" borderId="8" xfId="0" applyFont="1" applyFill="1" applyBorder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1" fillId="3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11" fillId="8" borderId="14" xfId="0" applyFont="1" applyFill="1" applyBorder="1"/>
    <xf numFmtId="0" fontId="12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 vertical="center" wrapText="1"/>
    </xf>
    <xf numFmtId="0" fontId="6" fillId="9" borderId="18" xfId="0" applyFont="1" applyFill="1" applyBorder="1" applyAlignment="1">
      <alignment horizontal="left" vertical="center" wrapText="1"/>
    </xf>
    <xf numFmtId="0" fontId="6" fillId="9" borderId="1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1250950</xdr:colOff>
      <xdr:row>0</xdr:row>
      <xdr:rowOff>82550</xdr:rowOff>
    </xdr:from>
    <xdr:ext cx="2152650" cy="4254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865D5E-1F3B-4172-9047-83F429ADC174}"/>
            </a:ext>
          </a:extLst>
        </xdr:cNvPr>
        <xdr:cNvSpPr txBox="1"/>
      </xdr:nvSpPr>
      <xdr:spPr>
        <a:xfrm>
          <a:off x="7804150" y="82550"/>
          <a:ext cx="2152650" cy="425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476250</xdr:colOff>
      <xdr:row>0</xdr:row>
      <xdr:rowOff>34290</xdr:rowOff>
    </xdr:from>
    <xdr:to>
      <xdr:col>6</xdr:col>
      <xdr:colOff>2292</xdr:colOff>
      <xdr:row>0</xdr:row>
      <xdr:rowOff>581788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792307E-7A0C-CC6C-9CA6-6F8BF5B0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"/>
          <a:ext cx="3136017" cy="547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sheetPr>
    <pageSetUpPr fitToPage="1"/>
  </sheetPr>
  <dimension ref="A1:F30"/>
  <sheetViews>
    <sheetView tabSelected="1" zoomScaleNormal="100" workbookViewId="0">
      <selection activeCell="B4" sqref="B4"/>
    </sheetView>
  </sheetViews>
  <sheetFormatPr baseColWidth="10" defaultColWidth="10.88671875" defaultRowHeight="13.2" x14ac:dyDescent="0.25"/>
  <cols>
    <col min="1" max="1" width="34.88671875" customWidth="1"/>
    <col min="2" max="2" width="14.109375" style="7" customWidth="1"/>
    <col min="3" max="3" width="36.6640625" customWidth="1"/>
    <col min="4" max="4" width="12.44140625" style="7" customWidth="1"/>
    <col min="5" max="5" width="38.44140625" customWidth="1"/>
    <col min="6" max="6" width="14.109375" style="7" customWidth="1"/>
    <col min="7" max="7" width="1.44140625" customWidth="1"/>
  </cols>
  <sheetData>
    <row r="1" spans="1:6" s="2" customFormat="1" ht="49.95" customHeight="1" x14ac:dyDescent="0.25">
      <c r="A1" s="71" t="s">
        <v>0</v>
      </c>
      <c r="B1" s="71"/>
      <c r="C1" s="71"/>
      <c r="D1" s="1"/>
      <c r="F1" s="1"/>
    </row>
    <row r="2" spans="1:6" s="6" customFormat="1" ht="23.1" customHeight="1" x14ac:dyDescent="0.25">
      <c r="A2" s="15" t="s">
        <v>1</v>
      </c>
      <c r="B2" s="3"/>
      <c r="C2" s="4"/>
      <c r="D2" s="3"/>
      <c r="E2" s="4"/>
      <c r="F2" s="5"/>
    </row>
    <row r="3" spans="1:6" s="22" customFormat="1" ht="69" x14ac:dyDescent="0.25">
      <c r="A3" s="60" t="s">
        <v>2</v>
      </c>
      <c r="B3" s="61" t="s">
        <v>3</v>
      </c>
      <c r="C3" s="21" t="s">
        <v>4</v>
      </c>
      <c r="D3" s="62" t="s">
        <v>3</v>
      </c>
      <c r="E3" s="63" t="s">
        <v>5</v>
      </c>
      <c r="F3" s="64" t="s">
        <v>3</v>
      </c>
    </row>
    <row r="4" spans="1:6" s="26" customFormat="1" ht="11.4" x14ac:dyDescent="0.2">
      <c r="A4" s="23" t="s">
        <v>6</v>
      </c>
      <c r="B4" s="24"/>
      <c r="C4" s="65" t="s">
        <v>7</v>
      </c>
      <c r="D4" s="24"/>
      <c r="E4" s="25" t="s">
        <v>8</v>
      </c>
      <c r="F4" s="24"/>
    </row>
    <row r="5" spans="1:6" s="26" customFormat="1" ht="11.4" x14ac:dyDescent="0.2">
      <c r="A5" s="23" t="s">
        <v>9</v>
      </c>
      <c r="B5" s="24"/>
      <c r="C5" s="65" t="s">
        <v>10</v>
      </c>
      <c r="D5" s="24"/>
      <c r="E5" s="25" t="s">
        <v>11</v>
      </c>
      <c r="F5" s="24"/>
    </row>
    <row r="6" spans="1:6" s="26" customFormat="1" ht="11.4" x14ac:dyDescent="0.2">
      <c r="A6" s="23" t="s">
        <v>12</v>
      </c>
      <c r="B6" s="24"/>
      <c r="C6" s="27"/>
      <c r="D6" s="28"/>
      <c r="E6" s="25" t="s">
        <v>13</v>
      </c>
      <c r="F6" s="24"/>
    </row>
    <row r="7" spans="1:6" s="26" customFormat="1" ht="11.4" x14ac:dyDescent="0.2">
      <c r="A7" s="23" t="s">
        <v>14</v>
      </c>
      <c r="B7" s="24"/>
      <c r="C7" s="27"/>
      <c r="D7" s="28"/>
      <c r="E7" s="25" t="s">
        <v>15</v>
      </c>
      <c r="F7" s="24"/>
    </row>
    <row r="8" spans="1:6" s="26" customFormat="1" ht="11.4" x14ac:dyDescent="0.2">
      <c r="A8" s="23" t="s">
        <v>16</v>
      </c>
      <c r="B8" s="24"/>
      <c r="C8" s="27"/>
      <c r="D8" s="28"/>
      <c r="E8" s="25" t="s">
        <v>17</v>
      </c>
      <c r="F8" s="24"/>
    </row>
    <row r="9" spans="1:6" s="26" customFormat="1" ht="11.4" x14ac:dyDescent="0.2">
      <c r="A9" s="23" t="s">
        <v>18</v>
      </c>
      <c r="B9" s="29"/>
      <c r="C9" s="27"/>
      <c r="D9" s="30"/>
      <c r="E9" s="25" t="s">
        <v>19</v>
      </c>
      <c r="F9" s="29"/>
    </row>
    <row r="10" spans="1:6" s="34" customFormat="1" ht="46.8" x14ac:dyDescent="0.25">
      <c r="A10" s="68" t="s">
        <v>20</v>
      </c>
      <c r="B10" s="31" t="e">
        <f>ROUND(AVERAGE(B4,B5,B6,B7,B8,B9)*2,0)/2</f>
        <v>#DIV/0!</v>
      </c>
      <c r="C10" s="66" t="s">
        <v>21</v>
      </c>
      <c r="D10" s="32" t="e">
        <f>ROUND(AVERAGE(D4,D5)*2,0)/2</f>
        <v>#DIV/0!</v>
      </c>
      <c r="E10" s="67" t="s">
        <v>22</v>
      </c>
      <c r="F10" s="33" t="e">
        <f>ROUND(AVERAGE(F4,F5,F6,F7,F8,F9)*2,0)/2</f>
        <v>#DIV/0!</v>
      </c>
    </row>
    <row r="11" spans="1:6" s="22" customFormat="1" ht="12.6" thickBot="1" x14ac:dyDescent="0.3">
      <c r="A11" s="69" t="s">
        <v>23</v>
      </c>
      <c r="B11" s="35">
        <v>0.25</v>
      </c>
      <c r="C11" s="36" t="s">
        <v>23</v>
      </c>
      <c r="D11" s="37">
        <v>0.25</v>
      </c>
      <c r="E11" s="38" t="s">
        <v>23</v>
      </c>
      <c r="F11" s="39">
        <v>0.5</v>
      </c>
    </row>
    <row r="12" spans="1:6" s="20" customFormat="1" ht="23.1" customHeight="1" thickBot="1" x14ac:dyDescent="0.3">
      <c r="A12" s="47" t="s">
        <v>24</v>
      </c>
      <c r="B12" s="48"/>
      <c r="C12" s="49"/>
      <c r="D12" s="48"/>
      <c r="E12" s="49"/>
      <c r="F12" s="50" t="e">
        <f>ROUND(AVERAGE(B10,D10,F10,F10),1)</f>
        <v>#DIV/0!</v>
      </c>
    </row>
    <row r="13" spans="1:6" ht="9.9" customHeight="1" thickBot="1" x14ac:dyDescent="0.3"/>
    <row r="14" spans="1:6" s="20" customFormat="1" ht="23.1" customHeight="1" thickBot="1" x14ac:dyDescent="0.3">
      <c r="A14" s="16" t="s">
        <v>25</v>
      </c>
      <c r="B14" s="17"/>
      <c r="C14" s="18"/>
      <c r="D14" s="17"/>
      <c r="E14" s="18"/>
      <c r="F14" s="19"/>
    </row>
    <row r="15" spans="1:6" ht="9.9" customHeight="1" x14ac:dyDescent="0.25"/>
    <row r="16" spans="1:6" s="51" customFormat="1" ht="23.1" customHeight="1" x14ac:dyDescent="0.25">
      <c r="A16" s="74" t="s">
        <v>26</v>
      </c>
      <c r="B16" s="75"/>
      <c r="C16" s="75"/>
      <c r="D16" s="75"/>
      <c r="E16" s="75"/>
      <c r="F16" s="76"/>
    </row>
    <row r="17" spans="1:6" s="22" customFormat="1" ht="12" x14ac:dyDescent="0.25">
      <c r="A17" s="12" t="s">
        <v>27</v>
      </c>
      <c r="B17" s="13" t="s">
        <v>28</v>
      </c>
      <c r="C17" s="14"/>
      <c r="D17" s="40"/>
      <c r="E17" s="14" t="s">
        <v>23</v>
      </c>
      <c r="F17" s="41"/>
    </row>
    <row r="18" spans="1:6" s="26" customFormat="1" ht="11.4" x14ac:dyDescent="0.2">
      <c r="A18" s="42" t="s">
        <v>29</v>
      </c>
      <c r="B18" s="43" t="s">
        <v>30</v>
      </c>
      <c r="C18" s="73" t="s">
        <v>31</v>
      </c>
      <c r="D18" s="73"/>
      <c r="E18" s="44" t="s">
        <v>32</v>
      </c>
      <c r="F18" s="45"/>
    </row>
    <row r="19" spans="1:6" s="26" customFormat="1" ht="11.4" x14ac:dyDescent="0.2">
      <c r="A19" s="42" t="s">
        <v>33</v>
      </c>
      <c r="B19" s="43" t="s">
        <v>34</v>
      </c>
      <c r="C19" s="73" t="s">
        <v>35</v>
      </c>
      <c r="D19" s="73"/>
      <c r="E19" s="44" t="s">
        <v>32</v>
      </c>
      <c r="F19" s="45"/>
    </row>
    <row r="20" spans="1:6" s="26" customFormat="1" ht="11.4" x14ac:dyDescent="0.2">
      <c r="A20" s="42" t="s">
        <v>36</v>
      </c>
      <c r="B20" s="43" t="s">
        <v>34</v>
      </c>
      <c r="C20" s="73" t="s">
        <v>37</v>
      </c>
      <c r="D20" s="73"/>
      <c r="E20" s="44" t="s">
        <v>32</v>
      </c>
      <c r="F20" s="45"/>
    </row>
    <row r="21" spans="1:6" s="26" customFormat="1" ht="11.4" x14ac:dyDescent="0.2">
      <c r="A21" s="42" t="s">
        <v>38</v>
      </c>
      <c r="B21" s="43" t="s">
        <v>30</v>
      </c>
      <c r="C21" s="73" t="s">
        <v>39</v>
      </c>
      <c r="D21" s="73"/>
      <c r="E21" s="44" t="s">
        <v>32</v>
      </c>
      <c r="F21" s="45"/>
    </row>
    <row r="22" spans="1:6" s="26" customFormat="1" ht="12" thickBot="1" x14ac:dyDescent="0.25">
      <c r="A22" s="42" t="s">
        <v>40</v>
      </c>
      <c r="B22" s="43" t="s">
        <v>34</v>
      </c>
      <c r="C22" s="73" t="s">
        <v>35</v>
      </c>
      <c r="D22" s="73"/>
      <c r="E22" s="44" t="s">
        <v>32</v>
      </c>
      <c r="F22" s="46"/>
    </row>
    <row r="23" spans="1:6" s="8" customFormat="1" ht="23.1" customHeight="1" thickBot="1" x14ac:dyDescent="0.3">
      <c r="A23" s="9" t="s">
        <v>47</v>
      </c>
      <c r="B23" s="10"/>
      <c r="C23" s="10"/>
      <c r="D23" s="10"/>
      <c r="E23" s="10"/>
      <c r="F23" s="11" t="e">
        <f>ROUND(AVERAGE(F18,F19,F20,F21,F22),1)</f>
        <v>#DIV/0!</v>
      </c>
    </row>
    <row r="24" spans="1:6" ht="9.9" customHeight="1" thickBot="1" x14ac:dyDescent="0.3"/>
    <row r="25" spans="1:6" s="56" customFormat="1" ht="23.1" customHeight="1" thickBot="1" x14ac:dyDescent="0.3">
      <c r="A25" s="52" t="s">
        <v>41</v>
      </c>
      <c r="B25" s="53"/>
      <c r="C25" s="54"/>
      <c r="D25" s="53"/>
      <c r="E25" s="54"/>
      <c r="F25" s="55" t="e">
        <f>ROUND(AVERAGE(F12*0.4)+(F14*0.3)+(F23*0.3),1)</f>
        <v>#DIV/0!</v>
      </c>
    </row>
    <row r="26" spans="1:6" s="26" customFormat="1" ht="24.9" customHeight="1" thickBot="1" x14ac:dyDescent="0.25">
      <c r="A26" s="26" t="s">
        <v>42</v>
      </c>
      <c r="B26" s="57"/>
      <c r="D26" s="57"/>
      <c r="F26" s="58" t="e">
        <f>IF(AND(F14&gt;=4,F23&gt;=4,F25&gt;=4),"bestanden","nicht bestanden")</f>
        <v>#DIV/0!</v>
      </c>
    </row>
    <row r="27" spans="1:6" s="26" customFormat="1" ht="11.4" x14ac:dyDescent="0.2">
      <c r="A27" s="26" t="s">
        <v>43</v>
      </c>
      <c r="B27" s="57"/>
      <c r="D27" s="59"/>
      <c r="F27" s="57"/>
    </row>
    <row r="28" spans="1:6" s="26" customFormat="1" ht="11.4" x14ac:dyDescent="0.2">
      <c r="A28" s="26" t="s">
        <v>44</v>
      </c>
      <c r="B28" s="57"/>
      <c r="D28" s="59"/>
      <c r="F28" s="57"/>
    </row>
    <row r="29" spans="1:6" s="26" customFormat="1" ht="11.4" x14ac:dyDescent="0.2">
      <c r="A29" s="72" t="s">
        <v>45</v>
      </c>
      <c r="B29" s="72"/>
      <c r="F29" s="57"/>
    </row>
    <row r="30" spans="1:6" s="26" customFormat="1" ht="12" x14ac:dyDescent="0.25">
      <c r="A30" s="70" t="s">
        <v>46</v>
      </c>
      <c r="B30" s="57"/>
      <c r="D30" s="57"/>
      <c r="F30" s="57"/>
    </row>
  </sheetData>
  <sheetProtection sheet="1" selectLockedCells="1"/>
  <mergeCells count="8">
    <mergeCell ref="A1:C1"/>
    <mergeCell ref="A29:B29"/>
    <mergeCell ref="C18:D18"/>
    <mergeCell ref="C19:D19"/>
    <mergeCell ref="C20:D20"/>
    <mergeCell ref="C21:D21"/>
    <mergeCell ref="C22:D22"/>
    <mergeCell ref="A16:F16"/>
  </mergeCells>
  <pageMargins left="0" right="0" top="0.39370078740157483" bottom="0.19685039370078741" header="0.31496062992125984" footer="0.31496062992125984"/>
  <pageSetup paperSize="9" scale="9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f9b33728-9845-4c26-b590-97e8e3d7ce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A8762F606AF40BD304786B1FC7FD7" ma:contentTypeVersion="14" ma:contentTypeDescription="Ein neues Dokument erstellen." ma:contentTypeScope="" ma:versionID="e56de009f433e0d24ac31a92b652de1a">
  <xsd:schema xmlns:xsd="http://www.w3.org/2001/XMLSchema" xmlns:xs="http://www.w3.org/2001/XMLSchema" xmlns:p="http://schemas.microsoft.com/office/2006/metadata/properties" xmlns:ns2="f9b33728-9845-4c26-b590-97e8e3d7ce2f" xmlns:ns3="6b0bada8-e6de-4a4a-adfd-6bbcc2b42952" targetNamespace="http://schemas.microsoft.com/office/2006/metadata/properties" ma:root="true" ma:fieldsID="7bead0076529ce6312b5fd8d3650380d" ns2:_="" ns3:_="">
    <xsd:import namespace="f9b33728-9845-4c26-b590-97e8e3d7ce2f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33728-9845-4c26-b590-97e8e3d7ce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08b17f-e7e2-49b7-92ad-3e7edf271e2d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2230-793D-4B6E-A58A-48CAC4CAA9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02468F-56A5-470A-9368-DA9A53146776}">
  <ds:schemaRefs>
    <ds:schemaRef ds:uri="http://schemas.microsoft.com/office/2006/metadata/properties"/>
    <ds:schemaRef ds:uri="http://schemas.microsoft.com/office/infopath/2007/PartnerControls"/>
    <ds:schemaRef ds:uri="6b0bada8-e6de-4a4a-adfd-6bbcc2b42952"/>
    <ds:schemaRef ds:uri="f9b33728-9845-4c26-b590-97e8e3d7ce2f"/>
  </ds:schemaRefs>
</ds:datastoreItem>
</file>

<file path=customXml/itemProps3.xml><?xml version="1.0" encoding="utf-8"?>
<ds:datastoreItem xmlns:ds="http://schemas.openxmlformats.org/officeDocument/2006/customXml" ds:itemID="{6D3A2157-6589-4E3C-933F-D9F17C369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33728-9845-4c26-b590-97e8e3d7ce2f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2024-09-26T13:15:33Z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0x010100A6EA8762F606AF40BD304786B1FC7FD7</vt:lpwstr>
  </property>
  <property fmtid="{D5CDD505-2E9C-101B-9397-08002B2CF9AE}" pid="3" name="MediaServiceImageTags">
    <vt:lpwstr/>
  </property>
</Properties>
</file>