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20" yWindow="60" windowWidth="18795" windowHeight="12270" activeTab="1"/>
  </bookViews>
  <sheets>
    <sheet name="Feuil1" sheetId="5" r:id="rId1"/>
    <sheet name="Clients Club natation" sheetId="6" r:id="rId2"/>
    <sheet name="Graphique AGE" sheetId="4" r:id="rId3"/>
  </sheets>
  <calcPr calcId="152511"/>
</workbook>
</file>

<file path=xl/calcChain.xml><?xml version="1.0" encoding="utf-8"?>
<calcChain xmlns="http://schemas.openxmlformats.org/spreadsheetml/2006/main">
  <c r="H10" i="6" l="1"/>
  <c r="H11" i="6"/>
  <c r="H12" i="6"/>
  <c r="H13" i="6"/>
  <c r="H14" i="6"/>
  <c r="H15" i="6"/>
  <c r="H16" i="6"/>
  <c r="H17" i="6"/>
  <c r="H18" i="6"/>
  <c r="H19" i="6"/>
  <c r="H20" i="6"/>
  <c r="H21" i="6"/>
  <c r="H22" i="6"/>
  <c r="H23" i="6"/>
  <c r="H24" i="6"/>
  <c r="H25" i="6"/>
  <c r="B28" i="6" l="1"/>
  <c r="B27" i="6"/>
  <c r="B26" i="6"/>
  <c r="G10" i="6"/>
  <c r="E10" i="6"/>
  <c r="F10" i="6" l="1"/>
  <c r="E11" i="6"/>
  <c r="G11" i="6" s="1"/>
  <c r="F11" i="6"/>
  <c r="E12" i="6"/>
  <c r="G12" i="6" s="1"/>
  <c r="F12" i="6"/>
  <c r="E13" i="6"/>
  <c r="G13" i="6" s="1"/>
  <c r="F13" i="6"/>
  <c r="E14" i="6"/>
  <c r="G14" i="6" s="1"/>
  <c r="F14" i="6"/>
  <c r="E15" i="6"/>
  <c r="G15" i="6" s="1"/>
  <c r="F15" i="6"/>
  <c r="E16" i="6"/>
  <c r="G16" i="6" s="1"/>
  <c r="F16" i="6"/>
  <c r="E17" i="6"/>
  <c r="G17" i="6" s="1"/>
  <c r="F17" i="6"/>
  <c r="E18" i="6"/>
  <c r="G18" i="6" s="1"/>
  <c r="F18" i="6"/>
  <c r="E19" i="6"/>
  <c r="G19" i="6" s="1"/>
  <c r="F19" i="6"/>
  <c r="E20" i="6"/>
  <c r="G20" i="6" s="1"/>
  <c r="F20" i="6"/>
  <c r="E21" i="6"/>
  <c r="G21" i="6" s="1"/>
  <c r="F21" i="6"/>
  <c r="E22" i="6"/>
  <c r="G22" i="6" s="1"/>
  <c r="F22" i="6"/>
  <c r="E23" i="6"/>
  <c r="G23" i="6" s="1"/>
  <c r="F23" i="6"/>
  <c r="E24" i="6"/>
  <c r="G24" i="6" s="1"/>
  <c r="F24" i="6"/>
  <c r="E25" i="6"/>
  <c r="G25" i="6" s="1"/>
  <c r="F25" i="6"/>
</calcChain>
</file>

<file path=xl/sharedStrings.xml><?xml version="1.0" encoding="utf-8"?>
<sst xmlns="http://schemas.openxmlformats.org/spreadsheetml/2006/main" count="96" uniqueCount="46">
  <si>
    <t>Nom</t>
  </si>
  <si>
    <t>Prénom</t>
  </si>
  <si>
    <t>Age</t>
  </si>
  <si>
    <t>Rabais</t>
  </si>
  <si>
    <t>DONNEES CLIENTS</t>
  </si>
  <si>
    <t>Moyenne d'âge</t>
  </si>
  <si>
    <t>Age du client le plus jeune</t>
  </si>
  <si>
    <t>Prix d'un cours</t>
  </si>
  <si>
    <t>Nombre de cours</t>
  </si>
  <si>
    <t>Finance d'entrée</t>
  </si>
  <si>
    <t>Valérie</t>
  </si>
  <si>
    <t>Eperon</t>
  </si>
  <si>
    <t>Gilles</t>
  </si>
  <si>
    <t>Fayet</t>
  </si>
  <si>
    <t>Agnès</t>
  </si>
  <si>
    <t>Figwer</t>
  </si>
  <si>
    <t>Julien</t>
  </si>
  <si>
    <t>Fleury</t>
  </si>
  <si>
    <t>Gallay</t>
  </si>
  <si>
    <t>Romuald</t>
  </si>
  <si>
    <t>Gammel</t>
  </si>
  <si>
    <t>Nadia</t>
  </si>
  <si>
    <t>Garant</t>
  </si>
  <si>
    <t>Christine</t>
  </si>
  <si>
    <t>Gentil</t>
  </si>
  <si>
    <t>Martine</t>
  </si>
  <si>
    <t>Grenier</t>
  </si>
  <si>
    <t>Fabia</t>
  </si>
  <si>
    <t>Holz</t>
  </si>
  <si>
    <t>John</t>
  </si>
  <si>
    <t>Lutens</t>
  </si>
  <si>
    <t>Pablo</t>
  </si>
  <si>
    <t>Perriard</t>
  </si>
  <si>
    <t>Luc</t>
  </si>
  <si>
    <t>Richard</t>
  </si>
  <si>
    <t>Ursula</t>
  </si>
  <si>
    <t>Schmutz</t>
  </si>
  <si>
    <t>Françoise</t>
  </si>
  <si>
    <t>Stulz</t>
  </si>
  <si>
    <t>Karin</t>
  </si>
  <si>
    <t>Webern</t>
  </si>
  <si>
    <t>Alain</t>
  </si>
  <si>
    <t>Nombre de clients</t>
  </si>
  <si>
    <t>Total à payer</t>
  </si>
  <si>
    <t>CLUB DE NATATION</t>
  </si>
  <si>
    <t>Prix des cours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</si>
</sst>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 [$CHF]\ * #,##0.00_ ;_ [$CHF]\ * \-#,##0.00_ ;_ [$CHF]\ * &quot;-&quot;??_ ;_ @_ "/>
  </numFmts>
  <fonts count="8" x14ac:knownFonts="1">
    <font>
      <sz val="10"/>
      <name val="Arial"/>
    </font>
    <font>
      <sz val="11"/>
      <name val="Arial"/>
      <family val="2"/>
    </font>
    <font>
      <b/>
      <sz val="16"/>
      <name val="Arial"/>
      <family val="2"/>
    </font>
    <font>
      <b/>
      <sz val="28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9"/>
      <name val="Courier New"/>
      <family val="3"/>
    </font>
    <font>
      <b/>
      <sz val="9"/>
      <name val="Courier New"/>
      <family val="3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9" fontId="5" fillId="0" borderId="0" applyFont="0" applyFill="0" applyBorder="0" applyAlignment="0" applyProtection="0"/>
  </cellStyleXfs>
  <cellXfs count="45">
    <xf numFmtId="0" fontId="0" fillId="0" borderId="0" xfId="0"/>
    <xf numFmtId="0" fontId="6" fillId="0" borderId="0" xfId="1" applyFont="1"/>
    <xf numFmtId="0" fontId="6" fillId="0" borderId="9" xfId="1" applyFont="1" applyBorder="1"/>
    <xf numFmtId="0" fontId="6" fillId="0" borderId="7" xfId="1" applyFont="1" applyBorder="1"/>
    <xf numFmtId="0" fontId="6" fillId="0" borderId="6" xfId="1" applyFont="1" applyBorder="1"/>
    <xf numFmtId="0" fontId="6" fillId="0" borderId="5" xfId="1" applyFont="1" applyBorder="1"/>
    <xf numFmtId="0" fontId="6" fillId="0" borderId="11" xfId="1" applyFont="1" applyBorder="1"/>
    <xf numFmtId="0" fontId="6" fillId="0" borderId="10" xfId="1" applyFont="1" applyBorder="1"/>
    <xf numFmtId="0" fontId="6" fillId="0" borderId="9" xfId="1" applyNumberFormat="1" applyFont="1" applyBorder="1"/>
    <xf numFmtId="0" fontId="6" fillId="0" borderId="8" xfId="1" applyNumberFormat="1" applyFont="1" applyBorder="1"/>
    <xf numFmtId="0" fontId="6" fillId="0" borderId="8" xfId="1" applyFont="1" applyBorder="1"/>
    <xf numFmtId="0" fontId="6" fillId="0" borderId="6" xfId="1" applyNumberFormat="1" applyFont="1" applyBorder="1"/>
    <xf numFmtId="0" fontId="6" fillId="0" borderId="1" xfId="1" applyNumberFormat="1" applyFont="1" applyBorder="1"/>
    <xf numFmtId="0" fontId="6" fillId="0" borderId="1" xfId="1" applyFont="1" applyBorder="1"/>
    <xf numFmtId="0" fontId="7" fillId="0" borderId="6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9" fontId="6" fillId="0" borderId="1" xfId="2" applyFont="1" applyBorder="1" applyAlignment="1">
      <alignment horizontal="center" vertical="center" wrapText="1"/>
    </xf>
    <xf numFmtId="0" fontId="6" fillId="0" borderId="1" xfId="1" applyNumberFormat="1" applyFont="1" applyBorder="1" applyAlignment="1">
      <alignment horizontal="center" vertical="center" wrapText="1"/>
    </xf>
    <xf numFmtId="0" fontId="1" fillId="0" borderId="0" xfId="1" applyFont="1"/>
    <xf numFmtId="0" fontId="4" fillId="0" borderId="1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1" fillId="0" borderId="5" xfId="1" applyFont="1" applyBorder="1"/>
    <xf numFmtId="0" fontId="1" fillId="0" borderId="1" xfId="1" applyFont="1" applyBorder="1"/>
    <xf numFmtId="0" fontId="1" fillId="0" borderId="7" xfId="1" applyFont="1" applyBorder="1"/>
    <xf numFmtId="0" fontId="1" fillId="0" borderId="8" xfId="1" applyFont="1" applyBorder="1"/>
    <xf numFmtId="0" fontId="1" fillId="0" borderId="10" xfId="1" applyFont="1" applyBorder="1"/>
    <xf numFmtId="0" fontId="1" fillId="0" borderId="11" xfId="1" applyFont="1" applyBorder="1"/>
    <xf numFmtId="0" fontId="1" fillId="0" borderId="6" xfId="1" applyFont="1" applyBorder="1"/>
    <xf numFmtId="0" fontId="1" fillId="0" borderId="9" xfId="1" applyFont="1" applyBorder="1"/>
    <xf numFmtId="164" fontId="1" fillId="0" borderId="9" xfId="1" applyNumberFormat="1" applyFont="1" applyBorder="1"/>
    <xf numFmtId="164" fontId="1" fillId="0" borderId="8" xfId="1" applyNumberFormat="1" applyFont="1" applyBorder="1"/>
    <xf numFmtId="164" fontId="1" fillId="0" borderId="6" xfId="1" applyNumberFormat="1" applyFont="1" applyBorder="1"/>
    <xf numFmtId="164" fontId="1" fillId="0" borderId="1" xfId="1" applyNumberFormat="1" applyFont="1" applyBorder="1"/>
    <xf numFmtId="164" fontId="1" fillId="0" borderId="1" xfId="1" applyNumberFormat="1" applyFont="1" applyBorder="1" applyAlignment="1">
      <alignment horizontal="center" vertical="center" wrapText="1"/>
    </xf>
    <xf numFmtId="10" fontId="1" fillId="0" borderId="1" xfId="2" applyNumberFormat="1" applyFont="1" applyBorder="1" applyAlignment="1">
      <alignment horizontal="center" vertical="center" wrapText="1"/>
    </xf>
    <xf numFmtId="0" fontId="7" fillId="2" borderId="0" xfId="1" applyFont="1" applyFill="1" applyAlignment="1">
      <alignment horizontal="center"/>
    </xf>
    <xf numFmtId="0" fontId="7" fillId="0" borderId="2" xfId="1" applyFont="1" applyBorder="1" applyAlignment="1">
      <alignment horizontal="center"/>
    </xf>
    <xf numFmtId="0" fontId="7" fillId="0" borderId="3" xfId="1" applyFont="1" applyBorder="1" applyAlignment="1">
      <alignment horizontal="center"/>
    </xf>
    <xf numFmtId="0" fontId="7" fillId="0" borderId="4" xfId="1" applyFont="1" applyBorder="1" applyAlignment="1">
      <alignment horizontal="center"/>
    </xf>
    <xf numFmtId="0" fontId="3" fillId="2" borderId="0" xfId="1" applyFont="1" applyFill="1" applyAlignment="1">
      <alignment horizontal="center"/>
    </xf>
    <xf numFmtId="0" fontId="2" fillId="0" borderId="2" xfId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0" fontId="2" fillId="0" borderId="4" xfId="1" applyFont="1" applyBorder="1" applyAlignment="1">
      <alignment horizontal="center"/>
    </xf>
  </cellXfs>
  <cellStyles count="3">
    <cellStyle name="Normal" xfId="0" builtinId="0"/>
    <cellStyle name="Normal 2" xfId="1"/>
    <cellStyle name="Pourcentage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hartsheet" Target="chartsheets/sheet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CH"/>
              <a:t>Age des clients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'Clients Club natation'!$A$10:$A$25</c:f>
              <c:strCache>
                <c:ptCount val="16"/>
                <c:pt idx="0">
                  <c:v>Eperon</c:v>
                </c:pt>
                <c:pt idx="1">
                  <c:v>Fayet</c:v>
                </c:pt>
                <c:pt idx="2">
                  <c:v>Figwer</c:v>
                </c:pt>
                <c:pt idx="3">
                  <c:v>Fleury</c:v>
                </c:pt>
                <c:pt idx="4">
                  <c:v>Gallay</c:v>
                </c:pt>
                <c:pt idx="5">
                  <c:v>Gammel</c:v>
                </c:pt>
                <c:pt idx="6">
                  <c:v>Garant</c:v>
                </c:pt>
                <c:pt idx="7">
                  <c:v>Gentil</c:v>
                </c:pt>
                <c:pt idx="8">
                  <c:v>Grenier</c:v>
                </c:pt>
                <c:pt idx="9">
                  <c:v>Holz</c:v>
                </c:pt>
                <c:pt idx="10">
                  <c:v>Lutens</c:v>
                </c:pt>
                <c:pt idx="11">
                  <c:v>Perriard</c:v>
                </c:pt>
                <c:pt idx="12">
                  <c:v>Richard</c:v>
                </c:pt>
                <c:pt idx="13">
                  <c:v>Schmutz</c:v>
                </c:pt>
                <c:pt idx="14">
                  <c:v>Stulz</c:v>
                </c:pt>
                <c:pt idx="15">
                  <c:v>Webern</c:v>
                </c:pt>
              </c:strCache>
            </c:strRef>
          </c:cat>
          <c:val>
            <c:numRef>
              <c:f>'Clients Club natation'!$C$10:$C$25</c:f>
              <c:numCache>
                <c:formatCode>General</c:formatCode>
                <c:ptCount val="16"/>
                <c:pt idx="0">
                  <c:v>68</c:v>
                </c:pt>
                <c:pt idx="1">
                  <c:v>42</c:v>
                </c:pt>
                <c:pt idx="2">
                  <c:v>45</c:v>
                </c:pt>
                <c:pt idx="3">
                  <c:v>33</c:v>
                </c:pt>
                <c:pt idx="4">
                  <c:v>25</c:v>
                </c:pt>
                <c:pt idx="5">
                  <c:v>67</c:v>
                </c:pt>
                <c:pt idx="6">
                  <c:v>55</c:v>
                </c:pt>
                <c:pt idx="7">
                  <c:v>25</c:v>
                </c:pt>
                <c:pt idx="8">
                  <c:v>50</c:v>
                </c:pt>
                <c:pt idx="9">
                  <c:v>16</c:v>
                </c:pt>
                <c:pt idx="10">
                  <c:v>28</c:v>
                </c:pt>
                <c:pt idx="11">
                  <c:v>54</c:v>
                </c:pt>
                <c:pt idx="12">
                  <c:v>37</c:v>
                </c:pt>
                <c:pt idx="13">
                  <c:v>45</c:v>
                </c:pt>
                <c:pt idx="14">
                  <c:v>17</c:v>
                </c:pt>
                <c:pt idx="15">
                  <c:v>22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13541504"/>
        <c:axId val="113544192"/>
      </c:barChart>
      <c:catAx>
        <c:axId val="113541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3544192"/>
        <c:crosses val="autoZero"/>
        <c:auto val="1"/>
        <c:lblAlgn val="ctr"/>
        <c:lblOffset val="100"/>
        <c:noMultiLvlLbl val="0"/>
      </c:catAx>
      <c:valAx>
        <c:axId val="113544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35415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4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411480</xdr:colOff>
      <xdr:row>1</xdr:row>
      <xdr:rowOff>83820</xdr:rowOff>
    </xdr:from>
    <xdr:ext cx="1047700" cy="1097279"/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73880" y="251460"/>
          <a:ext cx="1047700" cy="1097279"/>
        </a:xfrm>
        <a:prstGeom prst="rect">
          <a:avLst/>
        </a:prstGeom>
        <a:scene3d>
          <a:camera prst="orthographicFront"/>
          <a:lightRig rig="threePt" dir="t"/>
        </a:scene3d>
        <a:sp3d contourW="12700">
          <a:contourClr>
            <a:schemeClr val="tx1"/>
          </a:contourClr>
        </a:sp3d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411480</xdr:colOff>
      <xdr:row>1</xdr:row>
      <xdr:rowOff>76200</xdr:rowOff>
    </xdr:from>
    <xdr:ext cx="1047700" cy="1097279"/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64580" y="525780"/>
          <a:ext cx="1047700" cy="1097279"/>
        </a:xfrm>
        <a:prstGeom prst="rect">
          <a:avLst/>
        </a:prstGeom>
        <a:scene3d>
          <a:camera prst="orthographicFront"/>
          <a:lightRig rig="threePt" dir="t"/>
        </a:scene3d>
        <a:sp3d contourW="12700">
          <a:contourClr>
            <a:schemeClr val="tx1"/>
          </a:contourClr>
        </a:sp3d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06182" cy="6081841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workbookViewId="0">
      <selection activeCell="A10" sqref="A10"/>
    </sheetView>
  </sheetViews>
  <sheetFormatPr baseColWidth="10" defaultColWidth="11.5703125" defaultRowHeight="12" x14ac:dyDescent="0.2"/>
  <cols>
    <col min="1" max="1" width="24" style="1" customWidth="1"/>
    <col min="2" max="2" width="13.5703125" style="1" customWidth="1"/>
    <col min="3" max="4" width="11.7109375" style="1" bestFit="1" customWidth="1"/>
    <col min="5" max="5" width="22.7109375" style="1" bestFit="1" customWidth="1"/>
    <col min="6" max="7" width="20.85546875" style="1" bestFit="1" customWidth="1"/>
    <col min="8" max="8" width="22.7109375" style="1" bestFit="1" customWidth="1"/>
    <col min="9" max="16384" width="11.5703125" style="1"/>
  </cols>
  <sheetData>
    <row r="1" spans="1:8" ht="12.75" x14ac:dyDescent="0.25">
      <c r="A1" s="37" t="s">
        <v>44</v>
      </c>
      <c r="B1" s="37"/>
      <c r="C1" s="37"/>
      <c r="D1" s="37"/>
      <c r="E1" s="37"/>
      <c r="F1" s="37"/>
      <c r="G1" s="37"/>
      <c r="H1" s="37"/>
    </row>
    <row r="3" spans="1:8" ht="26.45" customHeight="1" x14ac:dyDescent="0.2">
      <c r="A3" s="15" t="s">
        <v>7</v>
      </c>
      <c r="B3" s="15" t="s">
        <v>9</v>
      </c>
      <c r="C3" s="15" t="s">
        <v>3</v>
      </c>
    </row>
    <row r="4" spans="1:8" x14ac:dyDescent="0.2">
      <c r="A4" s="18">
        <v>35</v>
      </c>
      <c r="B4" s="18">
        <v>30</v>
      </c>
      <c r="C4" s="17">
        <v>0.1</v>
      </c>
    </row>
    <row r="7" spans="1:8" ht="12.75" thickBot="1" x14ac:dyDescent="0.25"/>
    <row r="8" spans="1:8" ht="12.75" x14ac:dyDescent="0.25">
      <c r="A8" s="38" t="s">
        <v>4</v>
      </c>
      <c r="B8" s="39"/>
      <c r="C8" s="39"/>
      <c r="D8" s="39"/>
      <c r="E8" s="39"/>
      <c r="F8" s="39"/>
      <c r="G8" s="39"/>
      <c r="H8" s="40"/>
    </row>
    <row r="9" spans="1:8" ht="25.5" x14ac:dyDescent="0.2">
      <c r="A9" s="16" t="s">
        <v>0</v>
      </c>
      <c r="B9" s="15" t="s">
        <v>1</v>
      </c>
      <c r="C9" s="15" t="s">
        <v>2</v>
      </c>
      <c r="D9" s="15" t="s">
        <v>8</v>
      </c>
      <c r="E9" s="15" t="s">
        <v>45</v>
      </c>
      <c r="F9" s="15" t="s">
        <v>9</v>
      </c>
      <c r="G9" s="15" t="s">
        <v>3</v>
      </c>
      <c r="H9" s="14" t="s">
        <v>43</v>
      </c>
    </row>
    <row r="10" spans="1:8" x14ac:dyDescent="0.2">
      <c r="A10" s="5" t="s">
        <v>11</v>
      </c>
      <c r="B10" s="13" t="s">
        <v>12</v>
      </c>
      <c r="C10" s="13">
        <v>68</v>
      </c>
      <c r="D10" s="13">
        <v>5</v>
      </c>
      <c r="E10" s="12"/>
      <c r="F10" s="12"/>
      <c r="G10" s="12"/>
      <c r="H10" s="11"/>
    </row>
    <row r="11" spans="1:8" x14ac:dyDescent="0.2">
      <c r="A11" s="5" t="s">
        <v>13</v>
      </c>
      <c r="B11" s="13" t="s">
        <v>14</v>
      </c>
      <c r="C11" s="13">
        <v>42</v>
      </c>
      <c r="D11" s="13">
        <v>4</v>
      </c>
      <c r="E11" s="12"/>
      <c r="F11" s="12"/>
      <c r="G11" s="12"/>
      <c r="H11" s="11"/>
    </row>
    <row r="12" spans="1:8" x14ac:dyDescent="0.2">
      <c r="A12" s="5" t="s">
        <v>15</v>
      </c>
      <c r="B12" s="13" t="s">
        <v>16</v>
      </c>
      <c r="C12" s="13">
        <v>45</v>
      </c>
      <c r="D12" s="13">
        <v>2</v>
      </c>
      <c r="E12" s="12"/>
      <c r="F12" s="12"/>
      <c r="G12" s="12"/>
      <c r="H12" s="11"/>
    </row>
    <row r="13" spans="1:8" x14ac:dyDescent="0.2">
      <c r="A13" s="5" t="s">
        <v>17</v>
      </c>
      <c r="B13" s="13" t="s">
        <v>10</v>
      </c>
      <c r="C13" s="13">
        <v>33</v>
      </c>
      <c r="D13" s="13">
        <v>3</v>
      </c>
      <c r="E13" s="12"/>
      <c r="F13" s="12"/>
      <c r="G13" s="12"/>
      <c r="H13" s="11"/>
    </row>
    <row r="14" spans="1:8" x14ac:dyDescent="0.2">
      <c r="A14" s="5" t="s">
        <v>18</v>
      </c>
      <c r="B14" s="13" t="s">
        <v>19</v>
      </c>
      <c r="C14" s="13">
        <v>25</v>
      </c>
      <c r="D14" s="13">
        <v>2</v>
      </c>
      <c r="E14" s="12"/>
      <c r="F14" s="12"/>
      <c r="G14" s="12"/>
      <c r="H14" s="11"/>
    </row>
    <row r="15" spans="1:8" x14ac:dyDescent="0.2">
      <c r="A15" s="5" t="s">
        <v>20</v>
      </c>
      <c r="B15" s="13" t="s">
        <v>21</v>
      </c>
      <c r="C15" s="13">
        <v>67</v>
      </c>
      <c r="D15" s="13">
        <v>5</v>
      </c>
      <c r="E15" s="12"/>
      <c r="F15" s="12"/>
      <c r="G15" s="12"/>
      <c r="H15" s="11"/>
    </row>
    <row r="16" spans="1:8" x14ac:dyDescent="0.2">
      <c r="A16" s="5" t="s">
        <v>22</v>
      </c>
      <c r="B16" s="13" t="s">
        <v>23</v>
      </c>
      <c r="C16" s="13">
        <v>55</v>
      </c>
      <c r="D16" s="13">
        <v>6</v>
      </c>
      <c r="E16" s="12"/>
      <c r="F16" s="12"/>
      <c r="G16" s="12"/>
      <c r="H16" s="11"/>
    </row>
    <row r="17" spans="1:8" x14ac:dyDescent="0.2">
      <c r="A17" s="5" t="s">
        <v>24</v>
      </c>
      <c r="B17" s="13" t="s">
        <v>25</v>
      </c>
      <c r="C17" s="13">
        <v>25</v>
      </c>
      <c r="D17" s="13">
        <v>2</v>
      </c>
      <c r="E17" s="12"/>
      <c r="F17" s="12"/>
      <c r="G17" s="12"/>
      <c r="H17" s="11"/>
    </row>
    <row r="18" spans="1:8" x14ac:dyDescent="0.2">
      <c r="A18" s="5" t="s">
        <v>26</v>
      </c>
      <c r="B18" s="13" t="s">
        <v>27</v>
      </c>
      <c r="C18" s="13">
        <v>50</v>
      </c>
      <c r="D18" s="13">
        <v>3</v>
      </c>
      <c r="E18" s="12"/>
      <c r="F18" s="12"/>
      <c r="G18" s="12"/>
      <c r="H18" s="11"/>
    </row>
    <row r="19" spans="1:8" x14ac:dyDescent="0.2">
      <c r="A19" s="5" t="s">
        <v>28</v>
      </c>
      <c r="B19" s="13" t="s">
        <v>29</v>
      </c>
      <c r="C19" s="13">
        <v>16</v>
      </c>
      <c r="D19" s="13">
        <v>1</v>
      </c>
      <c r="E19" s="12"/>
      <c r="F19" s="12"/>
      <c r="G19" s="12"/>
      <c r="H19" s="11"/>
    </row>
    <row r="20" spans="1:8" x14ac:dyDescent="0.2">
      <c r="A20" s="5" t="s">
        <v>30</v>
      </c>
      <c r="B20" s="13" t="s">
        <v>31</v>
      </c>
      <c r="C20" s="13">
        <v>28</v>
      </c>
      <c r="D20" s="13">
        <v>2</v>
      </c>
      <c r="E20" s="12"/>
      <c r="F20" s="12"/>
      <c r="G20" s="12"/>
      <c r="H20" s="11"/>
    </row>
    <row r="21" spans="1:8" x14ac:dyDescent="0.2">
      <c r="A21" s="5" t="s">
        <v>32</v>
      </c>
      <c r="B21" s="13" t="s">
        <v>33</v>
      </c>
      <c r="C21" s="13">
        <v>54</v>
      </c>
      <c r="D21" s="13">
        <v>5</v>
      </c>
      <c r="E21" s="12"/>
      <c r="F21" s="12"/>
      <c r="G21" s="12"/>
      <c r="H21" s="11"/>
    </row>
    <row r="22" spans="1:8" x14ac:dyDescent="0.2">
      <c r="A22" s="5" t="s">
        <v>34</v>
      </c>
      <c r="B22" s="13" t="s">
        <v>35</v>
      </c>
      <c r="C22" s="13">
        <v>37</v>
      </c>
      <c r="D22" s="13">
        <v>3</v>
      </c>
      <c r="E22" s="12"/>
      <c r="F22" s="12"/>
      <c r="G22" s="12"/>
      <c r="H22" s="11"/>
    </row>
    <row r="23" spans="1:8" x14ac:dyDescent="0.2">
      <c r="A23" s="5" t="s">
        <v>36</v>
      </c>
      <c r="B23" s="13" t="s">
        <v>37</v>
      </c>
      <c r="C23" s="13">
        <v>45</v>
      </c>
      <c r="D23" s="13">
        <v>4</v>
      </c>
      <c r="E23" s="12"/>
      <c r="F23" s="12"/>
      <c r="G23" s="12"/>
      <c r="H23" s="11"/>
    </row>
    <row r="24" spans="1:8" x14ac:dyDescent="0.2">
      <c r="A24" s="5" t="s">
        <v>38</v>
      </c>
      <c r="B24" s="13" t="s">
        <v>39</v>
      </c>
      <c r="C24" s="13">
        <v>17</v>
      </c>
      <c r="D24" s="13">
        <v>1</v>
      </c>
      <c r="E24" s="12"/>
      <c r="F24" s="12"/>
      <c r="G24" s="12"/>
      <c r="H24" s="11"/>
    </row>
    <row r="25" spans="1:8" ht="12.75" thickBot="1" x14ac:dyDescent="0.25">
      <c r="A25" s="3" t="s">
        <v>40</v>
      </c>
      <c r="B25" s="10" t="s">
        <v>41</v>
      </c>
      <c r="C25" s="10">
        <v>22</v>
      </c>
      <c r="D25" s="10">
        <v>1</v>
      </c>
      <c r="E25" s="9"/>
      <c r="F25" s="9"/>
      <c r="G25" s="9"/>
      <c r="H25" s="8"/>
    </row>
    <row r="26" spans="1:8" x14ac:dyDescent="0.2">
      <c r="A26" s="7" t="s">
        <v>42</v>
      </c>
      <c r="B26" s="6"/>
    </row>
    <row r="27" spans="1:8" x14ac:dyDescent="0.2">
      <c r="A27" s="5" t="s">
        <v>5</v>
      </c>
      <c r="B27" s="4"/>
    </row>
    <row r="28" spans="1:8" ht="12.75" thickBot="1" x14ac:dyDescent="0.25">
      <c r="A28" s="3" t="s">
        <v>6</v>
      </c>
      <c r="B28" s="2"/>
    </row>
  </sheetData>
  <mergeCells count="2">
    <mergeCell ref="A1:H1"/>
    <mergeCell ref="A8:H8"/>
  </mergeCells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8"/>
  <sheetViews>
    <sheetView tabSelected="1" workbookViewId="0">
      <selection activeCell="J12" sqref="J12"/>
    </sheetView>
  </sheetViews>
  <sheetFormatPr baseColWidth="10" defaultColWidth="11.5703125" defaultRowHeight="14.25" x14ac:dyDescent="0.2"/>
  <cols>
    <col min="1" max="1" width="25.28515625" style="19" bestFit="1" customWidth="1"/>
    <col min="2" max="2" width="13.5703125" style="19" customWidth="1"/>
    <col min="3" max="4" width="11.7109375" style="19" customWidth="1"/>
    <col min="5" max="5" width="22.7109375" style="19" customWidth="1"/>
    <col min="6" max="7" width="20.85546875" style="19" customWidth="1"/>
    <col min="8" max="8" width="22.7109375" style="19" customWidth="1"/>
    <col min="9" max="16384" width="11.5703125" style="19"/>
  </cols>
  <sheetData>
    <row r="1" spans="1:8" ht="35.25" x14ac:dyDescent="0.5">
      <c r="A1" s="41" t="s">
        <v>44</v>
      </c>
      <c r="B1" s="41"/>
      <c r="C1" s="41"/>
      <c r="D1" s="41"/>
      <c r="E1" s="41"/>
      <c r="F1" s="41"/>
      <c r="G1" s="41"/>
      <c r="H1" s="41"/>
    </row>
    <row r="3" spans="1:8" ht="26.45" customHeight="1" x14ac:dyDescent="0.2">
      <c r="A3" s="20" t="s">
        <v>7</v>
      </c>
      <c r="B3" s="20" t="s">
        <v>9</v>
      </c>
      <c r="C3" s="20" t="s">
        <v>3</v>
      </c>
    </row>
    <row r="4" spans="1:8" x14ac:dyDescent="0.2">
      <c r="A4" s="35">
        <v>35</v>
      </c>
      <c r="B4" s="35">
        <v>30</v>
      </c>
      <c r="C4" s="36">
        <v>9.7500000000000003E-2</v>
      </c>
    </row>
    <row r="7" spans="1:8" ht="15" thickBot="1" x14ac:dyDescent="0.25"/>
    <row r="8" spans="1:8" ht="20.25" x14ac:dyDescent="0.3">
      <c r="A8" s="42" t="s">
        <v>4</v>
      </c>
      <c r="B8" s="43"/>
      <c r="C8" s="43"/>
      <c r="D8" s="43"/>
      <c r="E8" s="43"/>
      <c r="F8" s="43"/>
      <c r="G8" s="43"/>
      <c r="H8" s="44"/>
    </row>
    <row r="9" spans="1:8" ht="30" x14ac:dyDescent="0.2">
      <c r="A9" s="21" t="s">
        <v>0</v>
      </c>
      <c r="B9" s="20" t="s">
        <v>1</v>
      </c>
      <c r="C9" s="20" t="s">
        <v>2</v>
      </c>
      <c r="D9" s="20" t="s">
        <v>8</v>
      </c>
      <c r="E9" s="20" t="s">
        <v>45</v>
      </c>
      <c r="F9" s="20" t="s">
        <v>9</v>
      </c>
      <c r="G9" s="20" t="s">
        <v>3</v>
      </c>
      <c r="H9" s="22" t="s">
        <v>43</v>
      </c>
    </row>
    <row r="10" spans="1:8" x14ac:dyDescent="0.2">
      <c r="A10" s="23" t="s">
        <v>11</v>
      </c>
      <c r="B10" s="24" t="s">
        <v>12</v>
      </c>
      <c r="C10" s="24">
        <v>68</v>
      </c>
      <c r="D10" s="24">
        <v>5</v>
      </c>
      <c r="E10" s="34">
        <f>$A$4*D10</f>
        <v>175</v>
      </c>
      <c r="F10" s="34">
        <f t="shared" ref="F10:F25" si="0">$B$4</f>
        <v>30</v>
      </c>
      <c r="G10" s="34">
        <f>SUM(E10:F10)*$C$4</f>
        <v>19.987500000000001</v>
      </c>
      <c r="H10" s="33">
        <f>ROUND((SUM(E10:F10)-G10)*20,0)/20</f>
        <v>185</v>
      </c>
    </row>
    <row r="11" spans="1:8" x14ac:dyDescent="0.2">
      <c r="A11" s="23" t="s">
        <v>13</v>
      </c>
      <c r="B11" s="24" t="s">
        <v>14</v>
      </c>
      <c r="C11" s="24">
        <v>42</v>
      </c>
      <c r="D11" s="24">
        <v>4</v>
      </c>
      <c r="E11" s="34">
        <f t="shared" ref="E11:E25" si="1">$A$4*D11</f>
        <v>140</v>
      </c>
      <c r="F11" s="34">
        <f t="shared" si="0"/>
        <v>30</v>
      </c>
      <c r="G11" s="34">
        <f t="shared" ref="G11:G25" si="2">SUM(E11:F11)*$C$4</f>
        <v>16.574999999999999</v>
      </c>
      <c r="H11" s="33">
        <f t="shared" ref="H11:H25" si="3">ROUND((SUM(E11:F11)-G11)*20,0)/20</f>
        <v>153.44999999999999</v>
      </c>
    </row>
    <row r="12" spans="1:8" x14ac:dyDescent="0.2">
      <c r="A12" s="23" t="s">
        <v>15</v>
      </c>
      <c r="B12" s="24" t="s">
        <v>16</v>
      </c>
      <c r="C12" s="24">
        <v>45</v>
      </c>
      <c r="D12" s="24">
        <v>2</v>
      </c>
      <c r="E12" s="34">
        <f t="shared" si="1"/>
        <v>70</v>
      </c>
      <c r="F12" s="34">
        <f t="shared" si="0"/>
        <v>30</v>
      </c>
      <c r="G12" s="34">
        <f t="shared" si="2"/>
        <v>9.75</v>
      </c>
      <c r="H12" s="33">
        <f t="shared" si="3"/>
        <v>90.25</v>
      </c>
    </row>
    <row r="13" spans="1:8" x14ac:dyDescent="0.2">
      <c r="A13" s="23" t="s">
        <v>17</v>
      </c>
      <c r="B13" s="24" t="s">
        <v>10</v>
      </c>
      <c r="C13" s="24">
        <v>33</v>
      </c>
      <c r="D13" s="24">
        <v>3</v>
      </c>
      <c r="E13" s="34">
        <f t="shared" si="1"/>
        <v>105</v>
      </c>
      <c r="F13" s="34">
        <f t="shared" si="0"/>
        <v>30</v>
      </c>
      <c r="G13" s="34">
        <f t="shared" si="2"/>
        <v>13.1625</v>
      </c>
      <c r="H13" s="33">
        <f t="shared" si="3"/>
        <v>121.85</v>
      </c>
    </row>
    <row r="14" spans="1:8" x14ac:dyDescent="0.2">
      <c r="A14" s="23" t="s">
        <v>18</v>
      </c>
      <c r="B14" s="24" t="s">
        <v>19</v>
      </c>
      <c r="C14" s="24">
        <v>25</v>
      </c>
      <c r="D14" s="24">
        <v>2</v>
      </c>
      <c r="E14" s="34">
        <f t="shared" si="1"/>
        <v>70</v>
      </c>
      <c r="F14" s="34">
        <f t="shared" si="0"/>
        <v>30</v>
      </c>
      <c r="G14" s="34">
        <f t="shared" si="2"/>
        <v>9.75</v>
      </c>
      <c r="H14" s="33">
        <f t="shared" si="3"/>
        <v>90.25</v>
      </c>
    </row>
    <row r="15" spans="1:8" x14ac:dyDescent="0.2">
      <c r="A15" s="23" t="s">
        <v>20</v>
      </c>
      <c r="B15" s="24" t="s">
        <v>21</v>
      </c>
      <c r="C15" s="24">
        <v>67</v>
      </c>
      <c r="D15" s="24">
        <v>5</v>
      </c>
      <c r="E15" s="34">
        <f t="shared" si="1"/>
        <v>175</v>
      </c>
      <c r="F15" s="34">
        <f t="shared" si="0"/>
        <v>30</v>
      </c>
      <c r="G15" s="34">
        <f t="shared" si="2"/>
        <v>19.987500000000001</v>
      </c>
      <c r="H15" s="33">
        <f t="shared" si="3"/>
        <v>185</v>
      </c>
    </row>
    <row r="16" spans="1:8" x14ac:dyDescent="0.2">
      <c r="A16" s="23" t="s">
        <v>22</v>
      </c>
      <c r="B16" s="24" t="s">
        <v>23</v>
      </c>
      <c r="C16" s="24">
        <v>55</v>
      </c>
      <c r="D16" s="24">
        <v>6</v>
      </c>
      <c r="E16" s="34">
        <f t="shared" si="1"/>
        <v>210</v>
      </c>
      <c r="F16" s="34">
        <f t="shared" si="0"/>
        <v>30</v>
      </c>
      <c r="G16" s="34">
        <f t="shared" si="2"/>
        <v>23.400000000000002</v>
      </c>
      <c r="H16" s="33">
        <f t="shared" si="3"/>
        <v>216.6</v>
      </c>
    </row>
    <row r="17" spans="1:8" x14ac:dyDescent="0.2">
      <c r="A17" s="23" t="s">
        <v>24</v>
      </c>
      <c r="B17" s="24" t="s">
        <v>25</v>
      </c>
      <c r="C17" s="24">
        <v>25</v>
      </c>
      <c r="D17" s="24">
        <v>2</v>
      </c>
      <c r="E17" s="34">
        <f t="shared" si="1"/>
        <v>70</v>
      </c>
      <c r="F17" s="34">
        <f t="shared" si="0"/>
        <v>30</v>
      </c>
      <c r="G17" s="34">
        <f t="shared" si="2"/>
        <v>9.75</v>
      </c>
      <c r="H17" s="33">
        <f t="shared" si="3"/>
        <v>90.25</v>
      </c>
    </row>
    <row r="18" spans="1:8" x14ac:dyDescent="0.2">
      <c r="A18" s="23" t="s">
        <v>26</v>
      </c>
      <c r="B18" s="24" t="s">
        <v>27</v>
      </c>
      <c r="C18" s="24">
        <v>50</v>
      </c>
      <c r="D18" s="24">
        <v>3</v>
      </c>
      <c r="E18" s="34">
        <f t="shared" si="1"/>
        <v>105</v>
      </c>
      <c r="F18" s="34">
        <f t="shared" si="0"/>
        <v>30</v>
      </c>
      <c r="G18" s="34">
        <f t="shared" si="2"/>
        <v>13.1625</v>
      </c>
      <c r="H18" s="33">
        <f t="shared" si="3"/>
        <v>121.85</v>
      </c>
    </row>
    <row r="19" spans="1:8" x14ac:dyDescent="0.2">
      <c r="A19" s="23" t="s">
        <v>28</v>
      </c>
      <c r="B19" s="24" t="s">
        <v>29</v>
      </c>
      <c r="C19" s="24">
        <v>16</v>
      </c>
      <c r="D19" s="24">
        <v>1</v>
      </c>
      <c r="E19" s="34">
        <f t="shared" si="1"/>
        <v>35</v>
      </c>
      <c r="F19" s="34">
        <f t="shared" si="0"/>
        <v>30</v>
      </c>
      <c r="G19" s="34">
        <f t="shared" si="2"/>
        <v>6.3375000000000004</v>
      </c>
      <c r="H19" s="33">
        <f t="shared" si="3"/>
        <v>58.65</v>
      </c>
    </row>
    <row r="20" spans="1:8" x14ac:dyDescent="0.2">
      <c r="A20" s="23" t="s">
        <v>30</v>
      </c>
      <c r="B20" s="24" t="s">
        <v>31</v>
      </c>
      <c r="C20" s="24">
        <v>28</v>
      </c>
      <c r="D20" s="24">
        <v>2</v>
      </c>
      <c r="E20" s="34">
        <f t="shared" si="1"/>
        <v>70</v>
      </c>
      <c r="F20" s="34">
        <f t="shared" si="0"/>
        <v>30</v>
      </c>
      <c r="G20" s="34">
        <f t="shared" si="2"/>
        <v>9.75</v>
      </c>
      <c r="H20" s="33">
        <f t="shared" si="3"/>
        <v>90.25</v>
      </c>
    </row>
    <row r="21" spans="1:8" x14ac:dyDescent="0.2">
      <c r="A21" s="23" t="s">
        <v>32</v>
      </c>
      <c r="B21" s="24" t="s">
        <v>33</v>
      </c>
      <c r="C21" s="24">
        <v>54</v>
      </c>
      <c r="D21" s="24">
        <v>5</v>
      </c>
      <c r="E21" s="34">
        <f t="shared" si="1"/>
        <v>175</v>
      </c>
      <c r="F21" s="34">
        <f t="shared" si="0"/>
        <v>30</v>
      </c>
      <c r="G21" s="34">
        <f t="shared" si="2"/>
        <v>19.987500000000001</v>
      </c>
      <c r="H21" s="33">
        <f t="shared" si="3"/>
        <v>185</v>
      </c>
    </row>
    <row r="22" spans="1:8" x14ac:dyDescent="0.2">
      <c r="A22" s="23" t="s">
        <v>34</v>
      </c>
      <c r="B22" s="24" t="s">
        <v>35</v>
      </c>
      <c r="C22" s="24">
        <v>37</v>
      </c>
      <c r="D22" s="24">
        <v>3</v>
      </c>
      <c r="E22" s="34">
        <f t="shared" si="1"/>
        <v>105</v>
      </c>
      <c r="F22" s="34">
        <f t="shared" si="0"/>
        <v>30</v>
      </c>
      <c r="G22" s="34">
        <f t="shared" si="2"/>
        <v>13.1625</v>
      </c>
      <c r="H22" s="33">
        <f t="shared" si="3"/>
        <v>121.85</v>
      </c>
    </row>
    <row r="23" spans="1:8" x14ac:dyDescent="0.2">
      <c r="A23" s="23" t="s">
        <v>36</v>
      </c>
      <c r="B23" s="24" t="s">
        <v>37</v>
      </c>
      <c r="C23" s="24">
        <v>45</v>
      </c>
      <c r="D23" s="24">
        <v>4</v>
      </c>
      <c r="E23" s="34">
        <f t="shared" si="1"/>
        <v>140</v>
      </c>
      <c r="F23" s="34">
        <f t="shared" si="0"/>
        <v>30</v>
      </c>
      <c r="G23" s="34">
        <f t="shared" si="2"/>
        <v>16.574999999999999</v>
      </c>
      <c r="H23" s="33">
        <f t="shared" si="3"/>
        <v>153.44999999999999</v>
      </c>
    </row>
    <row r="24" spans="1:8" x14ac:dyDescent="0.2">
      <c r="A24" s="23" t="s">
        <v>38</v>
      </c>
      <c r="B24" s="24" t="s">
        <v>39</v>
      </c>
      <c r="C24" s="24">
        <v>17</v>
      </c>
      <c r="D24" s="24">
        <v>1</v>
      </c>
      <c r="E24" s="34">
        <f t="shared" si="1"/>
        <v>35</v>
      </c>
      <c r="F24" s="34">
        <f t="shared" si="0"/>
        <v>30</v>
      </c>
      <c r="G24" s="34">
        <f t="shared" si="2"/>
        <v>6.3375000000000004</v>
      </c>
      <c r="H24" s="33">
        <f t="shared" si="3"/>
        <v>58.65</v>
      </c>
    </row>
    <row r="25" spans="1:8" ht="15" thickBot="1" x14ac:dyDescent="0.25">
      <c r="A25" s="25" t="s">
        <v>40</v>
      </c>
      <c r="B25" s="26" t="s">
        <v>41</v>
      </c>
      <c r="C25" s="26">
        <v>22</v>
      </c>
      <c r="D25" s="26">
        <v>1</v>
      </c>
      <c r="E25" s="32">
        <f t="shared" si="1"/>
        <v>35</v>
      </c>
      <c r="F25" s="32">
        <f t="shared" si="0"/>
        <v>30</v>
      </c>
      <c r="G25" s="32">
        <f t="shared" si="2"/>
        <v>6.3375000000000004</v>
      </c>
      <c r="H25" s="31">
        <f t="shared" si="3"/>
        <v>58.65</v>
      </c>
    </row>
    <row r="26" spans="1:8" x14ac:dyDescent="0.2">
      <c r="A26" s="27" t="s">
        <v>42</v>
      </c>
      <c r="B26" s="28">
        <f>COUNTA(A10:A25)</f>
        <v>16</v>
      </c>
    </row>
    <row r="27" spans="1:8" x14ac:dyDescent="0.2">
      <c r="A27" s="23" t="s">
        <v>5</v>
      </c>
      <c r="B27" s="29">
        <f>AVERAGE(C10:C25)</f>
        <v>39.3125</v>
      </c>
    </row>
    <row r="28" spans="1:8" ht="15" thickBot="1" x14ac:dyDescent="0.25">
      <c r="A28" s="25" t="s">
        <v>6</v>
      </c>
      <c r="B28" s="30">
        <f>MIN(C10:C25)</f>
        <v>16</v>
      </c>
    </row>
  </sheetData>
  <mergeCells count="2">
    <mergeCell ref="A1:H1"/>
    <mergeCell ref="A8:H8"/>
  </mergeCells>
  <pageMargins left="0.78740157499999996" right="0.78740157499999996" top="0.984251969" bottom="0.984251969" header="0.4921259845" footer="0.4921259845"/>
  <pageSetup paperSize="9" scale="81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Graphiques</vt:lpstr>
      </vt:variant>
      <vt:variant>
        <vt:i4>1</vt:i4>
      </vt:variant>
    </vt:vector>
  </HeadingPairs>
  <TitlesOfParts>
    <vt:vector size="3" baseType="lpstr">
      <vt:lpstr>Feuil1</vt:lpstr>
      <vt:lpstr>Clients Club natation</vt:lpstr>
      <vt:lpstr>Graphique AGE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Frédéric</dc:creator>
  <cp:lastModifiedBy>Marquis, Valerie</cp:lastModifiedBy>
  <cp:lastPrinted>2010-04-13T13:03:44Z</cp:lastPrinted>
  <dcterms:created xsi:type="dcterms:W3CDTF">2010-04-13T12:30:35Z</dcterms:created>
  <dcterms:modified xsi:type="dcterms:W3CDTF">2015-11-26T13:22:46Z</dcterms:modified>
</cp:coreProperties>
</file>